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82" windowWidth="23461" windowHeight="10827" activeTab="0"/>
  </bookViews>
  <sheets>
    <sheet name="窒素 業種別販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<sst xmlns="http://schemas.openxmlformats.org/spreadsheetml/2006/main" count="18" uniqueCount="18">
  <si>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日本産業・医療ガス協会</t>
  </si>
  <si>
    <t>(単位：千m3)</t>
  </si>
  <si>
    <t>業　種　別</t>
  </si>
  <si>
    <t>液化窒素</t>
  </si>
  <si>
    <t>パイプ圧送</t>
  </si>
  <si>
    <t>ボンベ詰</t>
  </si>
  <si>
    <t>合　　計</t>
  </si>
  <si>
    <t>前年同期</t>
  </si>
  <si>
    <t>鉄　　鋼　　業
（非鉄金属製造業を含む</t>
  </si>
  <si>
    <t>輸送用機械器具製造業</t>
  </si>
  <si>
    <t>電気機械器具製造業</t>
  </si>
  <si>
    <t>機械器具製造業
（輸送用、電気機械器具製造業を除く）</t>
  </si>
  <si>
    <t>化学工業</t>
  </si>
  <si>
    <t>食品製造業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</si>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</sst>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18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9" fontId="0" fillId="0" borderId="11" xfId="0" applyNumberForma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n2half_2014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trogen"/>
      <sheetName val="pub"/>
    </sheetNames>
    <sheetDataSet>
      <sheetData sheetId="0">
        <row r="1">
          <cell r="A1" t="str">
            <v>2014年度上期業種別 窒素（一般）販売</v>
          </cell>
        </row>
        <row r="2">
          <cell r="A2" t="str">
            <v>（2014年4月～2014年9月）</v>
          </cell>
        </row>
        <row r="7">
          <cell r="C7">
            <v>65553</v>
          </cell>
          <cell r="E7">
            <v>82722</v>
          </cell>
          <cell r="G7">
            <v>235</v>
          </cell>
          <cell r="K7">
            <v>0.06456415124043562</v>
          </cell>
        </row>
        <row r="10">
          <cell r="C10">
            <v>73223</v>
          </cell>
          <cell r="E10">
            <v>5798</v>
          </cell>
          <cell r="G10">
            <v>221</v>
          </cell>
          <cell r="K10">
            <v>0.03513102207622785</v>
          </cell>
        </row>
        <row r="13">
          <cell r="C13">
            <v>294814</v>
          </cell>
          <cell r="E13">
            <v>217590</v>
          </cell>
          <cell r="G13">
            <v>606</v>
          </cell>
          <cell r="K13">
            <v>0.2361113284864264</v>
          </cell>
        </row>
        <row r="16">
          <cell r="C16">
            <v>64416</v>
          </cell>
          <cell r="E16">
            <v>429</v>
          </cell>
          <cell r="G16">
            <v>375</v>
          </cell>
          <cell r="K16">
            <v>0.02897878918164485</v>
          </cell>
        </row>
        <row r="19">
          <cell r="C19">
            <v>207391</v>
          </cell>
          <cell r="E19">
            <v>681289</v>
          </cell>
          <cell r="G19">
            <v>488</v>
          </cell>
          <cell r="K19">
            <v>0.4169685626192815</v>
          </cell>
        </row>
        <row r="22">
          <cell r="C22">
            <v>72635</v>
          </cell>
          <cell r="E22">
            <v>0</v>
          </cell>
          <cell r="G22">
            <v>202</v>
          </cell>
          <cell r="K22">
            <v>0.031908752696348984</v>
          </cell>
        </row>
        <row r="25">
          <cell r="C25">
            <v>91568</v>
          </cell>
          <cell r="E25">
            <v>51890</v>
          </cell>
          <cell r="G25">
            <v>2942</v>
          </cell>
          <cell r="K25">
            <v>0.07019207487449261</v>
          </cell>
        </row>
        <row r="28">
          <cell r="C28">
            <v>176067</v>
          </cell>
          <cell r="E28">
            <v>62217</v>
          </cell>
          <cell r="G28">
            <v>1085</v>
          </cell>
          <cell r="K28">
            <v>0.11614531882514217</v>
          </cell>
        </row>
        <row r="33">
          <cell r="C33">
            <v>1031106</v>
          </cell>
          <cell r="E33">
            <v>1134837</v>
          </cell>
          <cell r="G33">
            <v>6439</v>
          </cell>
          <cell r="I33">
            <v>2172382</v>
          </cell>
        </row>
        <row r="34">
          <cell r="A34" t="str">
            <v>2013年度　　上期販売実績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3.57421875" style="8" customWidth="1"/>
    <col min="2" max="10" width="10.57421875" style="3" customWidth="1"/>
    <col min="11" max="12" width="7.421875" style="3" customWidth="1"/>
    <col min="13" max="13" width="7.421875" style="3" hidden="1" customWidth="1"/>
    <col min="14" max="25" width="7.421875" style="3" customWidth="1"/>
    <col min="26" max="26" width="7.57421875" style="3" customWidth="1"/>
    <col min="27" max="27" width="7.8515625" style="3" customWidth="1"/>
    <col min="28" max="29" width="7.57421875" style="3" customWidth="1"/>
    <col min="30" max="30" width="7.421875" style="3" customWidth="1"/>
    <col min="31" max="16384" width="9.00390625" style="3" customWidth="1"/>
  </cols>
  <sheetData>
    <row r="1" spans="1:10" ht="19.5" customHeight="1">
      <c r="A1" s="1" t="str">
        <f>'[1]Nitrogen'!A1</f>
        <v>2014年度上期業種別 窒素（一般）販売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4" t="str">
        <f>'[1]Nitrogen'!A2</f>
        <v>（2014年4月～2014年9月）</v>
      </c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5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10" ht="27" customHeight="1">
      <c r="A5" s="9" t="s">
        <v>2</v>
      </c>
      <c r="B5" s="10" t="s">
        <v>3</v>
      </c>
      <c r="C5" s="10"/>
      <c r="D5" s="10" t="s">
        <v>4</v>
      </c>
      <c r="E5" s="10"/>
      <c r="F5" s="10" t="s">
        <v>5</v>
      </c>
      <c r="G5" s="10"/>
      <c r="H5" s="10" t="s">
        <v>6</v>
      </c>
      <c r="I5" s="10"/>
      <c r="J5" s="11" t="s">
        <v>7</v>
      </c>
    </row>
    <row r="6" spans="1:10" ht="34.5" customHeight="1">
      <c r="A6" s="12" t="s">
        <v>8</v>
      </c>
      <c r="B6" s="13">
        <f>'[1]Nitrogen'!C7</f>
        <v>65553</v>
      </c>
      <c r="C6" s="14">
        <f aca="true" t="shared" si="0" ref="C6:C14">B6/$B$14</f>
        <v>0.06269012984057067</v>
      </c>
      <c r="D6" s="13">
        <f>'[1]Nitrogen'!E7</f>
        <v>82722</v>
      </c>
      <c r="E6" s="14">
        <f aca="true" t="shared" si="1" ref="E6:E14">D6/$D$14</f>
        <v>0.0750697636430461</v>
      </c>
      <c r="F6" s="13">
        <f>'[1]Nitrogen'!G7</f>
        <v>235</v>
      </c>
      <c r="G6" s="14">
        <f aca="true" t="shared" si="2" ref="G6:G14">F6/$F$14</f>
        <v>0.03818654533636659</v>
      </c>
      <c r="H6" s="13">
        <f aca="true" t="shared" si="3" ref="H6:H14">SUM(B6,D6,F6)</f>
        <v>148510</v>
      </c>
      <c r="I6" s="14">
        <f aca="true" t="shared" si="4" ref="I6:I14">H6/$H$14</f>
        <v>0.06895395764422711</v>
      </c>
      <c r="J6" s="14">
        <f>'[1]Nitrogen'!K7</f>
        <v>0.06456415124043562</v>
      </c>
    </row>
    <row r="7" spans="1:10" ht="34.5" customHeight="1">
      <c r="A7" s="15" t="s">
        <v>9</v>
      </c>
      <c r="B7" s="13">
        <f>'[1]Nitrogen'!C10</f>
        <v>73223</v>
      </c>
      <c r="C7" s="14">
        <f t="shared" si="0"/>
        <v>0.07002516097380906</v>
      </c>
      <c r="D7" s="13">
        <f>'[1]Nitrogen'!E10</f>
        <v>5798</v>
      </c>
      <c r="E7" s="14">
        <f t="shared" si="1"/>
        <v>0.005261653364309147</v>
      </c>
      <c r="F7" s="13">
        <f>'[1]Nitrogen'!G10</f>
        <v>221</v>
      </c>
      <c r="G7" s="14">
        <f t="shared" si="2"/>
        <v>0.03591160220994475</v>
      </c>
      <c r="H7" s="13">
        <f t="shared" si="3"/>
        <v>79242</v>
      </c>
      <c r="I7" s="14">
        <f t="shared" si="4"/>
        <v>0.03679246859904279</v>
      </c>
      <c r="J7" s="14">
        <f>'[1]Nitrogen'!K10</f>
        <v>0.03513102207622785</v>
      </c>
    </row>
    <row r="8" spans="1:10" ht="34.5" customHeight="1">
      <c r="A8" s="15" t="s">
        <v>10</v>
      </c>
      <c r="B8" s="13">
        <f>'[1]Nitrogen'!C13</f>
        <v>294814</v>
      </c>
      <c r="C8" s="14">
        <f t="shared" si="0"/>
        <v>0.28193870515183134</v>
      </c>
      <c r="D8" s="13">
        <f>'[1]Nitrogen'!E13</f>
        <v>217590</v>
      </c>
      <c r="E8" s="14">
        <f t="shared" si="1"/>
        <v>0.19746173776130171</v>
      </c>
      <c r="F8" s="13">
        <f>'[1]Nitrogen'!G13</f>
        <v>606</v>
      </c>
      <c r="G8" s="14">
        <f t="shared" si="2"/>
        <v>0.09847253818654533</v>
      </c>
      <c r="H8" s="13">
        <f t="shared" si="3"/>
        <v>513010</v>
      </c>
      <c r="I8" s="14">
        <f t="shared" si="4"/>
        <v>0.23819318437186013</v>
      </c>
      <c r="J8" s="14">
        <f>'[1]Nitrogen'!K13</f>
        <v>0.2361113284864264</v>
      </c>
    </row>
    <row r="9" spans="1:10" ht="34.5" customHeight="1">
      <c r="A9" s="12" t="s">
        <v>11</v>
      </c>
      <c r="B9" s="13">
        <f>'[1]Nitrogen'!C16</f>
        <v>64416</v>
      </c>
      <c r="C9" s="14">
        <f t="shared" si="0"/>
        <v>0.061602785590441314</v>
      </c>
      <c r="D9" s="13">
        <f>'[1]Nitrogen'!E16</f>
        <v>429</v>
      </c>
      <c r="E9" s="14">
        <f t="shared" si="1"/>
        <v>0.00038931515924260505</v>
      </c>
      <c r="F9" s="13">
        <f>'[1]Nitrogen'!G16</f>
        <v>375</v>
      </c>
      <c r="G9" s="14">
        <f t="shared" si="2"/>
        <v>0.06093597660058499</v>
      </c>
      <c r="H9" s="13">
        <f t="shared" si="3"/>
        <v>65220</v>
      </c>
      <c r="I9" s="14">
        <f t="shared" si="4"/>
        <v>0.03028198180295261</v>
      </c>
      <c r="J9" s="14">
        <f>'[1]Nitrogen'!K16</f>
        <v>0.02897878918164485</v>
      </c>
    </row>
    <row r="10" spans="1:10" ht="34.5" customHeight="1">
      <c r="A10" s="15" t="s">
        <v>12</v>
      </c>
      <c r="B10" s="13">
        <f>'[1]Nitrogen'!C19</f>
        <v>207391</v>
      </c>
      <c r="C10" s="14">
        <f t="shared" si="0"/>
        <v>0.19833369514386512</v>
      </c>
      <c r="D10" s="13">
        <f>'[1]Nitrogen'!E19</f>
        <v>681289</v>
      </c>
      <c r="E10" s="14">
        <f t="shared" si="1"/>
        <v>0.6182660501753733</v>
      </c>
      <c r="F10" s="13">
        <f>'[1]Nitrogen'!G19</f>
        <v>488</v>
      </c>
      <c r="G10" s="14">
        <f t="shared" si="2"/>
        <v>0.07929801754956126</v>
      </c>
      <c r="H10" s="13">
        <f t="shared" si="3"/>
        <v>889168</v>
      </c>
      <c r="I10" s="14">
        <f t="shared" si="4"/>
        <v>0.4128452805238848</v>
      </c>
      <c r="J10" s="14">
        <f>'[1]Nitrogen'!K19</f>
        <v>0.4169685626192815</v>
      </c>
    </row>
    <row r="11" spans="1:10" ht="34.5" customHeight="1">
      <c r="A11" s="15" t="s">
        <v>13</v>
      </c>
      <c r="B11" s="13">
        <f>'[1]Nitrogen'!C22</f>
        <v>72635</v>
      </c>
      <c r="C11" s="14">
        <f t="shared" si="0"/>
        <v>0.06946284046450735</v>
      </c>
      <c r="D11" s="13">
        <f>'[1]Nitrogen'!E22</f>
        <v>0</v>
      </c>
      <c r="E11" s="14">
        <f t="shared" si="1"/>
        <v>0</v>
      </c>
      <c r="F11" s="13">
        <f>'[1]Nitrogen'!G22</f>
        <v>202</v>
      </c>
      <c r="G11" s="14">
        <f t="shared" si="2"/>
        <v>0.03282417939551511</v>
      </c>
      <c r="H11" s="13">
        <f t="shared" si="3"/>
        <v>72837</v>
      </c>
      <c r="I11" s="14">
        <f t="shared" si="4"/>
        <v>0.03381859412115393</v>
      </c>
      <c r="J11" s="14">
        <f>'[1]Nitrogen'!K22</f>
        <v>0.031908752696348984</v>
      </c>
    </row>
    <row r="12" spans="1:10" ht="34.5" customHeight="1">
      <c r="A12" s="15" t="s">
        <v>14</v>
      </c>
      <c r="B12" s="13">
        <f>'[1]Nitrogen'!C25</f>
        <v>91568</v>
      </c>
      <c r="C12" s="14">
        <f t="shared" si="0"/>
        <v>0.08756898706758462</v>
      </c>
      <c r="D12" s="13">
        <f>'[1]Nitrogen'!E25</f>
        <v>51890</v>
      </c>
      <c r="E12" s="14">
        <f t="shared" si="1"/>
        <v>0.04708989187202512</v>
      </c>
      <c r="F12" s="13">
        <f>'[1]Nitrogen'!G25</f>
        <v>2942</v>
      </c>
      <c r="G12" s="14">
        <f t="shared" si="2"/>
        <v>0.4780630484237894</v>
      </c>
      <c r="H12" s="13">
        <f t="shared" si="3"/>
        <v>146400</v>
      </c>
      <c r="I12" s="14">
        <f t="shared" si="4"/>
        <v>0.0679742737803168</v>
      </c>
      <c r="J12" s="14">
        <f>'[1]Nitrogen'!K25</f>
        <v>0.07019207487449261</v>
      </c>
    </row>
    <row r="13" spans="1:10" ht="34.5" customHeight="1">
      <c r="A13" s="15" t="s">
        <v>15</v>
      </c>
      <c r="B13" s="13">
        <f>'[1]Nitrogen'!C28</f>
        <v>176067</v>
      </c>
      <c r="C13" s="14">
        <f t="shared" si="0"/>
        <v>0.16837769576739056</v>
      </c>
      <c r="D13" s="13">
        <f>'[1]Nitrogen'!E28</f>
        <v>62217</v>
      </c>
      <c r="E13" s="14">
        <f t="shared" si="1"/>
        <v>0.056461588024702004</v>
      </c>
      <c r="F13" s="13">
        <f>'[1]Nitrogen'!G28</f>
        <v>1085</v>
      </c>
      <c r="G13" s="14">
        <f t="shared" si="2"/>
        <v>0.17630809229769256</v>
      </c>
      <c r="H13" s="13">
        <f t="shared" si="3"/>
        <v>239369</v>
      </c>
      <c r="I13" s="14">
        <f t="shared" si="4"/>
        <v>0.11114025915656184</v>
      </c>
      <c r="J13" s="14">
        <f>'[1]Nitrogen'!K28</f>
        <v>0.11614531882514217</v>
      </c>
    </row>
    <row r="14" spans="1:10" ht="34.5" customHeight="1">
      <c r="A14" s="15" t="s">
        <v>16</v>
      </c>
      <c r="B14" s="13">
        <f>SUM(B6:B13)</f>
        <v>1045667</v>
      </c>
      <c r="C14" s="14">
        <f t="shared" si="0"/>
        <v>1</v>
      </c>
      <c r="D14" s="13">
        <f>SUM(D6:D13)</f>
        <v>1101935</v>
      </c>
      <c r="E14" s="14">
        <f t="shared" si="1"/>
        <v>1</v>
      </c>
      <c r="F14" s="13">
        <f>SUM(F6:F13)</f>
        <v>6154</v>
      </c>
      <c r="G14" s="14">
        <f t="shared" si="2"/>
        <v>1</v>
      </c>
      <c r="H14" s="13">
        <f t="shared" si="3"/>
        <v>2153756</v>
      </c>
      <c r="I14" s="14">
        <f t="shared" si="4"/>
        <v>1</v>
      </c>
      <c r="J14" s="14">
        <f>SUM(J6:J13)</f>
        <v>1</v>
      </c>
    </row>
    <row r="15" spans="1:10" ht="34.5" customHeight="1">
      <c r="A15" s="16" t="str">
        <f>'[1]Nitrogen'!A34</f>
        <v>2013年度　　上期販売実績</v>
      </c>
      <c r="B15" s="13">
        <f>'[1]Nitrogen'!C33</f>
        <v>1031106</v>
      </c>
      <c r="C15" s="17"/>
      <c r="D15" s="13">
        <f>'[1]Nitrogen'!E33</f>
        <v>1134837</v>
      </c>
      <c r="E15" s="17"/>
      <c r="F15" s="13">
        <f>'[1]Nitrogen'!G33</f>
        <v>6439</v>
      </c>
      <c r="G15" s="17"/>
      <c r="H15" s="13">
        <f>'[1]Nitrogen'!I33</f>
        <v>2172382</v>
      </c>
      <c r="I15" s="17"/>
      <c r="J15" s="17"/>
    </row>
    <row r="16" spans="1:10" ht="34.5" customHeight="1">
      <c r="A16" s="16" t="s">
        <v>17</v>
      </c>
      <c r="B16" s="14">
        <f>B14/B15</f>
        <v>1.0141217294827107</v>
      </c>
      <c r="C16" s="17"/>
      <c r="D16" s="14">
        <f>D14/D15</f>
        <v>0.9710072900337229</v>
      </c>
      <c r="E16" s="17"/>
      <c r="F16" s="14">
        <f>F14/F15</f>
        <v>0.9557384687063208</v>
      </c>
      <c r="G16" s="17"/>
      <c r="H16" s="14">
        <f>H14/H15</f>
        <v>0.9914260015043395</v>
      </c>
      <c r="I16" s="17"/>
      <c r="J16" s="17"/>
    </row>
    <row r="17" ht="13.5" customHeight="1"/>
    <row r="18" ht="13.5" customHeight="1"/>
    <row r="19" ht="13.5" customHeight="1"/>
    <row r="20" ht="13.5" customHeight="1"/>
    <row r="21" ht="13.5" customHeight="1"/>
  </sheetData>
  <sheetProtection/>
  <mergeCells count="8">
    <mergeCell ref="A1:J1"/>
    <mergeCell ref="A2:J2"/>
    <mergeCell ref="A3:J3"/>
    <mergeCell ref="A4:J4"/>
    <mergeCell ref="B5:C5"/>
    <mergeCell ref="D5:E5"/>
    <mergeCell ref="F5:G5"/>
    <mergeCell ref="H5:I5"/>
  </mergeCells>
  <printOptions horizontalCentered="1" verticalCentered="1"/>
  <pageMargins left="0.3937007874015748" right="0.3937007874015748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cp:lastPrinted>2014-12-02T02:14:24Z</cp:lastPrinted>
  <dcterms:created xsi:type="dcterms:W3CDTF">2014-12-02T02:09:24Z</dcterms:created>
  <dcterms:modified xsi:type="dcterms:W3CDTF">2014-12-02T02:16:16Z</dcterms:modified>
  <cp:category/>
  <cp:version/>
  <cp:contentType/>
  <cp:contentStatus/>
</cp:coreProperties>
</file>