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9" yWindow="65482" windowWidth="12960" windowHeight="11289" activeTab="0"/>
  </bookViews>
  <sheets>
    <sheet name="窒素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<sst xmlns="http://schemas.openxmlformats.org/spreadsheetml/2006/main" count="18" uniqueCount="18">
  <si>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日本産業・医療ガス協会</t>
  </si>
  <si>
    <t>(単位：千m3)</t>
  </si>
  <si>
    <t>業　種　別</t>
  </si>
  <si>
    <t>液化窒素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</si>
  <si>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</si>
  <si>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</si>
  <si>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</si>
  <si>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</si>
  <si>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</si>
  <si>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</si>
  <si>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電気機械器具製造業</t>
  </si>
  <si>
    <t>機械器具製造業
（輸送用、電気機械器具製造業を除く）</t>
  </si>
  <si>
    <t>化学工業</t>
  </si>
  <si>
    <t>食品製造業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</si>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</sst>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38" fontId="0" fillId="0" borderId="11" xfId="0" applyNumberFormat="1" applyFill="1" applyBorder="1" applyAlignment="1" applyProtection="1">
      <alignment horizontal="right" vertical="center"/>
      <protection/>
    </xf>
    <xf numFmtId="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38" fontId="0" fillId="34" borderId="11" xfId="0" applyNumberFormat="1" applyFill="1" applyBorder="1" applyAlignment="1" applyProtection="1">
      <alignment horizontal="right" vertical="center"/>
      <protection/>
    </xf>
    <xf numFmtId="9" fontId="0" fillId="34" borderId="11" xfId="0" applyNumberForma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n2half_2015_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rogen"/>
      <sheetName val="pub"/>
    </sheetNames>
    <sheetDataSet>
      <sheetData sheetId="0">
        <row r="1">
          <cell r="A1" t="str">
            <v>2015年度上期業種別 窒素（一般）販売</v>
          </cell>
        </row>
        <row r="2">
          <cell r="A2" t="str">
            <v>（2015年4月～2015年9月）</v>
          </cell>
        </row>
        <row r="7">
          <cell r="C7">
            <v>64341</v>
          </cell>
          <cell r="E7">
            <v>83664</v>
          </cell>
          <cell r="G7">
            <v>160</v>
          </cell>
          <cell r="K7">
            <v>0.06895395764422711</v>
          </cell>
        </row>
        <row r="10">
          <cell r="C10">
            <v>74496</v>
          </cell>
          <cell r="E10">
            <v>6126</v>
          </cell>
          <cell r="G10">
            <v>188</v>
          </cell>
          <cell r="K10">
            <v>0.03679246859904279</v>
          </cell>
        </row>
        <row r="13">
          <cell r="C13">
            <v>284367</v>
          </cell>
          <cell r="E13">
            <v>231936</v>
          </cell>
          <cell r="G13">
            <v>533</v>
          </cell>
          <cell r="K13">
            <v>0.23819318437186013</v>
          </cell>
        </row>
        <row r="16">
          <cell r="C16">
            <v>64592</v>
          </cell>
          <cell r="E16">
            <v>360</v>
          </cell>
          <cell r="G16">
            <v>315</v>
          </cell>
          <cell r="K16">
            <v>0.03028198180295261</v>
          </cell>
        </row>
        <row r="19">
          <cell r="C19">
            <v>193145</v>
          </cell>
          <cell r="E19">
            <v>665386</v>
          </cell>
          <cell r="G19">
            <v>453</v>
          </cell>
          <cell r="K19">
            <v>0.4128452805238848</v>
          </cell>
        </row>
        <row r="22">
          <cell r="C22">
            <v>91196</v>
          </cell>
          <cell r="E22">
            <v>0</v>
          </cell>
          <cell r="G22">
            <v>161</v>
          </cell>
          <cell r="K22">
            <v>0.03381859412115393</v>
          </cell>
        </row>
        <row r="25">
          <cell r="C25">
            <v>94244</v>
          </cell>
          <cell r="E25">
            <v>51996</v>
          </cell>
          <cell r="G25">
            <v>2708</v>
          </cell>
          <cell r="K25">
            <v>0.0679742737803168</v>
          </cell>
        </row>
        <row r="28">
          <cell r="C28">
            <v>191766</v>
          </cell>
          <cell r="E28">
            <v>32793</v>
          </cell>
          <cell r="G28">
            <v>1112</v>
          </cell>
          <cell r="K28">
            <v>0.11114025915656184</v>
          </cell>
        </row>
        <row r="33">
          <cell r="C33">
            <v>1045667</v>
          </cell>
          <cell r="E33">
            <v>1101935</v>
          </cell>
          <cell r="G33">
            <v>6154</v>
          </cell>
          <cell r="I33">
            <v>2153756</v>
          </cell>
        </row>
        <row r="34">
          <cell r="A34" t="str">
            <v>2014年度　　上期販売実績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0" zoomScaleNormal="80" zoomScalePageLayoutView="0" workbookViewId="0" topLeftCell="A1">
      <selection activeCell="H26" sqref="H26"/>
    </sheetView>
  </sheetViews>
  <sheetFormatPr defaultColWidth="9.140625" defaultRowHeight="13.5" customHeight="1"/>
  <cols>
    <col min="1" max="1" width="33.57421875" style="13" customWidth="1"/>
    <col min="2" max="10" width="10.57421875" style="3" customWidth="1"/>
    <col min="11" max="12" width="7.421875" style="3" customWidth="1"/>
    <col min="13" max="13" width="7.421875" style="3" hidden="1" customWidth="1"/>
    <col min="14" max="25" width="7.421875" style="3" customWidth="1"/>
    <col min="26" max="26" width="7.57421875" style="3" customWidth="1"/>
    <col min="27" max="27" width="7.8515625" style="3" customWidth="1"/>
    <col min="28" max="29" width="7.57421875" style="3" customWidth="1"/>
    <col min="30" max="30" width="7.421875" style="3" customWidth="1"/>
    <col min="31" max="16384" width="9.00390625" style="3" customWidth="1"/>
  </cols>
  <sheetData>
    <row r="1" spans="1:10" ht="19.5" customHeight="1">
      <c r="A1" s="1" t="str">
        <f>'[1]Nitrogen'!A1</f>
        <v>2015年度上期業種別 窒素（一般）販売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4" t="str">
        <f>'[1]Nitrogen'!A2</f>
        <v>（2015年4月～2015年9月）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27" customHeight="1">
      <c r="A5" s="14" t="s">
        <v>2</v>
      </c>
      <c r="B5" s="18" t="s">
        <v>3</v>
      </c>
      <c r="C5" s="18"/>
      <c r="D5" s="18" t="s">
        <v>4</v>
      </c>
      <c r="E5" s="19"/>
      <c r="F5" s="18" t="s">
        <v>5</v>
      </c>
      <c r="G5" s="19"/>
      <c r="H5" s="18" t="s">
        <v>6</v>
      </c>
      <c r="I5" s="19"/>
      <c r="J5" s="8" t="s">
        <v>7</v>
      </c>
    </row>
    <row r="6" spans="1:10" ht="34.5" customHeight="1">
      <c r="A6" s="15" t="s">
        <v>8</v>
      </c>
      <c r="B6" s="9">
        <f>'[1]Nitrogen'!C7</f>
        <v>64341</v>
      </c>
      <c r="C6" s="10">
        <f aca="true" t="shared" si="0" ref="C6:C14">B6/$B$14</f>
        <v>0.06080535124136816</v>
      </c>
      <c r="D6" s="9">
        <f>'[1]Nitrogen'!E7</f>
        <v>83664</v>
      </c>
      <c r="E6" s="10">
        <f aca="true" t="shared" si="1" ref="E6:E14">D6/$D$14</f>
        <v>0.0780257791713025</v>
      </c>
      <c r="F6" s="9">
        <f>'[1]Nitrogen'!G7</f>
        <v>160</v>
      </c>
      <c r="G6" s="10">
        <f aca="true" t="shared" si="2" ref="G6:G14">F6/$F$14</f>
        <v>0.028419182948490232</v>
      </c>
      <c r="H6" s="9">
        <f aca="true" t="shared" si="3" ref="H6:H14">SUM(B6,D6,F6)</f>
        <v>148165</v>
      </c>
      <c r="I6" s="10">
        <f aca="true" t="shared" si="4" ref="I6:I14">H6/$H$14</f>
        <v>0.06936440269321051</v>
      </c>
      <c r="J6" s="10">
        <f>'[1]Nitrogen'!K7</f>
        <v>0.06895395764422711</v>
      </c>
    </row>
    <row r="7" spans="1:10" ht="34.5" customHeight="1">
      <c r="A7" s="16" t="s">
        <v>9</v>
      </c>
      <c r="B7" s="9">
        <f>'[1]Nitrogen'!C10</f>
        <v>74496</v>
      </c>
      <c r="C7" s="10">
        <f t="shared" si="0"/>
        <v>0.07040231650233852</v>
      </c>
      <c r="D7" s="9">
        <f>'[1]Nitrogen'!E10</f>
        <v>6126</v>
      </c>
      <c r="E7" s="10">
        <f t="shared" si="1"/>
        <v>0.005713161254582606</v>
      </c>
      <c r="F7" s="9">
        <f>'[1]Nitrogen'!G10</f>
        <v>188</v>
      </c>
      <c r="G7" s="10">
        <f t="shared" si="2"/>
        <v>0.03339253996447602</v>
      </c>
      <c r="H7" s="9">
        <f t="shared" si="3"/>
        <v>80810</v>
      </c>
      <c r="I7" s="10">
        <f t="shared" si="4"/>
        <v>0.03783172396745751</v>
      </c>
      <c r="J7" s="10">
        <f>'[1]Nitrogen'!K10</f>
        <v>0.03679246859904279</v>
      </c>
    </row>
    <row r="8" spans="1:10" ht="34.5" customHeight="1">
      <c r="A8" s="16" t="s">
        <v>10</v>
      </c>
      <c r="B8" s="9">
        <f>'[1]Nitrogen'!C13</f>
        <v>284367</v>
      </c>
      <c r="C8" s="10">
        <f t="shared" si="0"/>
        <v>0.26874054361067035</v>
      </c>
      <c r="D8" s="9">
        <f>'[1]Nitrogen'!E13</f>
        <v>231936</v>
      </c>
      <c r="E8" s="10">
        <f t="shared" si="1"/>
        <v>0.21630554501189542</v>
      </c>
      <c r="F8" s="9">
        <f>'[1]Nitrogen'!G13</f>
        <v>533</v>
      </c>
      <c r="G8" s="10">
        <f t="shared" si="2"/>
        <v>0.09467140319715808</v>
      </c>
      <c r="H8" s="9">
        <f t="shared" si="3"/>
        <v>516836</v>
      </c>
      <c r="I8" s="10">
        <f t="shared" si="4"/>
        <v>0.24196011494177538</v>
      </c>
      <c r="J8" s="10">
        <f>'[1]Nitrogen'!K13</f>
        <v>0.23819318437186013</v>
      </c>
    </row>
    <row r="9" spans="1:10" ht="34.5" customHeight="1">
      <c r="A9" s="15" t="s">
        <v>11</v>
      </c>
      <c r="B9" s="9">
        <f>'[1]Nitrogen'!C16</f>
        <v>64592</v>
      </c>
      <c r="C9" s="10">
        <f t="shared" si="0"/>
        <v>0.06104255835909377</v>
      </c>
      <c r="D9" s="9">
        <f>'[1]Nitrogen'!E16</f>
        <v>360</v>
      </c>
      <c r="E9" s="10">
        <f t="shared" si="1"/>
        <v>0.00033573915306068207</v>
      </c>
      <c r="F9" s="9">
        <f>'[1]Nitrogen'!G16</f>
        <v>315</v>
      </c>
      <c r="G9" s="10">
        <f t="shared" si="2"/>
        <v>0.05595026642984014</v>
      </c>
      <c r="H9" s="9">
        <f t="shared" si="3"/>
        <v>65267</v>
      </c>
      <c r="I9" s="10">
        <f t="shared" si="4"/>
        <v>0.03055516802603699</v>
      </c>
      <c r="J9" s="10">
        <f>'[1]Nitrogen'!K16</f>
        <v>0.03028198180295261</v>
      </c>
    </row>
    <row r="10" spans="1:10" ht="34.5" customHeight="1">
      <c r="A10" s="17" t="s">
        <v>12</v>
      </c>
      <c r="B10" s="20">
        <f>'[1]Nitrogen'!C19</f>
        <v>193145</v>
      </c>
      <c r="C10" s="21">
        <f t="shared" si="0"/>
        <v>0.18253134961399503</v>
      </c>
      <c r="D10" s="20">
        <f>'[1]Nitrogen'!E19</f>
        <v>665386</v>
      </c>
      <c r="E10" s="21">
        <f t="shared" si="1"/>
        <v>0.6205448113845417</v>
      </c>
      <c r="F10" s="20">
        <f>'[1]Nitrogen'!G19</f>
        <v>453</v>
      </c>
      <c r="G10" s="21">
        <f t="shared" si="2"/>
        <v>0.08046181172291296</v>
      </c>
      <c r="H10" s="20">
        <f t="shared" si="3"/>
        <v>858984</v>
      </c>
      <c r="I10" s="21">
        <f t="shared" si="4"/>
        <v>0.4021389132590338</v>
      </c>
      <c r="J10" s="10">
        <f>'[1]Nitrogen'!K19</f>
        <v>0.4128452805238848</v>
      </c>
    </row>
    <row r="11" spans="1:10" ht="34.5" customHeight="1">
      <c r="A11" s="17" t="s">
        <v>13</v>
      </c>
      <c r="B11" s="20">
        <f>'[1]Nitrogen'!C22</f>
        <v>91196</v>
      </c>
      <c r="C11" s="21">
        <f t="shared" si="0"/>
        <v>0.08618462274145275</v>
      </c>
      <c r="D11" s="20">
        <f>'[1]Nitrogen'!E22</f>
        <v>0</v>
      </c>
      <c r="E11" s="21">
        <f t="shared" si="1"/>
        <v>0</v>
      </c>
      <c r="F11" s="20">
        <f>'[1]Nitrogen'!G22</f>
        <v>161</v>
      </c>
      <c r="G11" s="21">
        <f t="shared" si="2"/>
        <v>0.028596802841918297</v>
      </c>
      <c r="H11" s="20">
        <f t="shared" si="3"/>
        <v>91357</v>
      </c>
      <c r="I11" s="21">
        <f t="shared" si="4"/>
        <v>0.04276937020783338</v>
      </c>
      <c r="J11" s="10">
        <f>'[1]Nitrogen'!K22</f>
        <v>0.03381859412115393</v>
      </c>
    </row>
    <row r="12" spans="1:10" ht="34.5" customHeight="1">
      <c r="A12" s="17" t="s">
        <v>14</v>
      </c>
      <c r="B12" s="9">
        <f>'[1]Nitrogen'!C25</f>
        <v>94244</v>
      </c>
      <c r="C12" s="10">
        <f t="shared" si="0"/>
        <v>0.08906512989216055</v>
      </c>
      <c r="D12" s="9">
        <f>'[1]Nitrogen'!E25</f>
        <v>51996</v>
      </c>
      <c r="E12" s="10">
        <f t="shared" si="1"/>
        <v>0.048491925007064514</v>
      </c>
      <c r="F12" s="9">
        <f>'[1]Nitrogen'!G25</f>
        <v>2708</v>
      </c>
      <c r="G12" s="10">
        <f t="shared" si="2"/>
        <v>0.4809946714031972</v>
      </c>
      <c r="H12" s="9">
        <f t="shared" si="3"/>
        <v>148948</v>
      </c>
      <c r="I12" s="10">
        <f t="shared" si="4"/>
        <v>0.06973096920560402</v>
      </c>
      <c r="J12" s="10">
        <f>'[1]Nitrogen'!K25</f>
        <v>0.0679742737803168</v>
      </c>
    </row>
    <row r="13" spans="1:10" ht="34.5" customHeight="1">
      <c r="A13" s="17" t="s">
        <v>15</v>
      </c>
      <c r="B13" s="20">
        <f>'[1]Nitrogen'!C28</f>
        <v>191766</v>
      </c>
      <c r="C13" s="21">
        <f t="shared" si="0"/>
        <v>0.18122812803892085</v>
      </c>
      <c r="D13" s="20">
        <f>'[1]Nitrogen'!E28</f>
        <v>32793</v>
      </c>
      <c r="E13" s="21">
        <f t="shared" si="1"/>
        <v>0.03058303901755263</v>
      </c>
      <c r="F13" s="20">
        <f>'[1]Nitrogen'!G28</f>
        <v>1112</v>
      </c>
      <c r="G13" s="21">
        <f t="shared" si="2"/>
        <v>0.1975133214920071</v>
      </c>
      <c r="H13" s="20">
        <f t="shared" si="3"/>
        <v>225671</v>
      </c>
      <c r="I13" s="21">
        <f t="shared" si="4"/>
        <v>0.10564933769904843</v>
      </c>
      <c r="J13" s="10">
        <f>'[1]Nitrogen'!K28</f>
        <v>0.11114025915656184</v>
      </c>
    </row>
    <row r="14" spans="1:10" ht="34.5" customHeight="1">
      <c r="A14" s="17" t="s">
        <v>16</v>
      </c>
      <c r="B14" s="9">
        <f>SUM(B6:B13)</f>
        <v>1058147</v>
      </c>
      <c r="C14" s="10">
        <f t="shared" si="0"/>
        <v>1</v>
      </c>
      <c r="D14" s="9">
        <f>SUM(D6:D13)</f>
        <v>1072261</v>
      </c>
      <c r="E14" s="10">
        <f t="shared" si="1"/>
        <v>1</v>
      </c>
      <c r="F14" s="9">
        <f>SUM(F6:F13)</f>
        <v>5630</v>
      </c>
      <c r="G14" s="10">
        <f t="shared" si="2"/>
        <v>1</v>
      </c>
      <c r="H14" s="9">
        <f t="shared" si="3"/>
        <v>2136038</v>
      </c>
      <c r="I14" s="10">
        <f t="shared" si="4"/>
        <v>1</v>
      </c>
      <c r="J14" s="10">
        <f>SUM(J6:J13)</f>
        <v>1</v>
      </c>
    </row>
    <row r="15" spans="1:10" ht="34.5" customHeight="1">
      <c r="A15" s="11" t="str">
        <f>'[1]Nitrogen'!A34</f>
        <v>2014年度　　上期販売実績</v>
      </c>
      <c r="B15" s="9">
        <f>'[1]Nitrogen'!C33</f>
        <v>1045667</v>
      </c>
      <c r="C15" s="12"/>
      <c r="D15" s="9">
        <f>'[1]Nitrogen'!E33</f>
        <v>1101935</v>
      </c>
      <c r="E15" s="12"/>
      <c r="F15" s="9">
        <f>'[1]Nitrogen'!G33</f>
        <v>6154</v>
      </c>
      <c r="G15" s="12"/>
      <c r="H15" s="9">
        <f>'[1]Nitrogen'!I33</f>
        <v>2153756</v>
      </c>
      <c r="I15" s="12"/>
      <c r="J15" s="12"/>
    </row>
    <row r="16" spans="1:10" ht="34.5" customHeight="1">
      <c r="A16" s="11" t="s">
        <v>17</v>
      </c>
      <c r="B16" s="10">
        <f>B14/B15</f>
        <v>1.0119349659117098</v>
      </c>
      <c r="C16" s="12"/>
      <c r="D16" s="10">
        <f>D14/D15</f>
        <v>0.9730710069105709</v>
      </c>
      <c r="E16" s="12"/>
      <c r="F16" s="10">
        <f>F14/F15</f>
        <v>0.9148521286967826</v>
      </c>
      <c r="G16" s="12"/>
      <c r="H16" s="10">
        <f>H14/H15</f>
        <v>0.9917734413740461</v>
      </c>
      <c r="I16" s="12"/>
      <c r="J16" s="12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2016-01-25T00:54:38Z</cp:lastPrinted>
  <dcterms:created xsi:type="dcterms:W3CDTF">2016-01-25T00:43:19Z</dcterms:created>
  <dcterms:modified xsi:type="dcterms:W3CDTF">2016-01-25T00:55:17Z</dcterms:modified>
  <cp:category/>
  <cp:version/>
  <cp:contentType/>
  <cp:contentStatus/>
</cp:coreProperties>
</file>