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109" windowWidth="25417" windowHeight="11045" activeTab="0"/>
  </bookViews>
  <sheets>
    <sheet name="酸素業種別販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<sst xmlns="http://schemas.openxmlformats.org/spreadsheetml/2006/main" count="17" uniqueCount="17">
  <si>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日本産業・医療ガス協会</t>
  </si>
  <si>
    <t>(単位：千m3)</t>
  </si>
  <si>
    <t>業　種　別</t>
  </si>
  <si>
    <t>液化酸素</t>
  </si>
  <si>
    <t>パイプ圧送</t>
  </si>
  <si>
    <t>ボンベ詰</t>
  </si>
  <si>
    <t>合　　計</t>
  </si>
  <si>
    <t>前年同期</t>
  </si>
  <si>
    <t>鉄　　鋼　　業
（非鉄金属製造業を含む</t>
  </si>
  <si>
    <t>輸送用機械器具製造業</t>
  </si>
  <si>
    <t>機械器具製造業
（輸送用、電気機械器具製造業を除く）</t>
  </si>
  <si>
    <t>金属製品製造業</t>
  </si>
  <si>
    <t>化学工業</t>
  </si>
  <si>
    <t>販売業者向け</t>
  </si>
  <si>
    <t>その他</t>
  </si>
  <si>
    <t>合　計</t>
  </si>
  <si>
    <t>前年同期比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</si>
</sst>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38" fontId="0" fillId="0" borderId="11" xfId="0" applyNumberFormat="1" applyFill="1" applyBorder="1" applyAlignment="1" applyProtection="1">
      <alignment horizontal="right" vertical="center"/>
      <protection/>
    </xf>
    <xf numFmtId="9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mga-fs\&#29987;&#26989;&#12460;&#12473;&#37096;&#38272;\JIMGA\&#32113;&#35336;&#12487;&#12540;&#12479;\&#37240;&#32032;&#31378;&#32032;&#12450;&#12523;&#12468;&#12531;&#32113;&#35336;&#12487;&#12540;&#12479;&#12501;&#12457;&#12523;&#12480;\WEB&#65288;&#37240;&#32032;&#12539;&#31378;&#32032;&#12539;&#12450;&#12523;&#12468;&#12531;&#65289;&#38598;&#35336;&#12487;&#12540;&#12479;2013.4&#65374;\&#21322;&#26399;&#26989;&#31278;&#21029;\o2half_2014_03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xygen"/>
      <sheetName val="pub"/>
    </sheetNames>
    <sheetDataSet>
      <sheetData sheetId="0">
        <row r="1">
          <cell r="A1" t="str">
            <v>2013年度下期業種別 酸素（一般）販売</v>
          </cell>
        </row>
        <row r="2">
          <cell r="A2" t="str">
            <v>（2013年10月～2014年3月）</v>
          </cell>
        </row>
        <row r="8">
          <cell r="C8">
            <v>77855</v>
          </cell>
          <cell r="E8">
            <v>185790</v>
          </cell>
          <cell r="G8">
            <v>667</v>
          </cell>
          <cell r="K8">
            <v>0.2796652745026501</v>
          </cell>
        </row>
        <row r="11">
          <cell r="C11">
            <v>25980</v>
          </cell>
          <cell r="E11">
            <v>0</v>
          </cell>
          <cell r="G11">
            <v>237</v>
          </cell>
          <cell r="K11">
            <v>0.031038691124925254</v>
          </cell>
        </row>
        <row r="14">
          <cell r="C14">
            <v>37989</v>
          </cell>
          <cell r="E14">
            <v>0</v>
          </cell>
          <cell r="G14">
            <v>269</v>
          </cell>
          <cell r="K14">
            <v>0.04132081123957771</v>
          </cell>
        </row>
        <row r="17">
          <cell r="C17">
            <v>24751</v>
          </cell>
          <cell r="E17">
            <v>10970</v>
          </cell>
          <cell r="G17">
            <v>357</v>
          </cell>
          <cell r="K17">
            <v>0.04323829084377262</v>
          </cell>
        </row>
        <row r="20">
          <cell r="C20">
            <v>24179</v>
          </cell>
          <cell r="E20">
            <v>271082</v>
          </cell>
          <cell r="G20">
            <v>182</v>
          </cell>
          <cell r="K20">
            <v>0.3197703220782914</v>
          </cell>
        </row>
        <row r="23">
          <cell r="C23">
            <v>70124</v>
          </cell>
          <cell r="E23">
            <v>0</v>
          </cell>
          <cell r="G23">
            <v>7900</v>
          </cell>
          <cell r="K23">
            <v>0.09320233081593711</v>
          </cell>
        </row>
        <row r="26">
          <cell r="C26">
            <v>140622</v>
          </cell>
          <cell r="E26">
            <v>20862</v>
          </cell>
          <cell r="G26">
            <v>3375</v>
          </cell>
          <cell r="K26">
            <v>0.19176427939484578</v>
          </cell>
        </row>
        <row r="31">
          <cell r="C31">
            <v>388566</v>
          </cell>
          <cell r="E31">
            <v>456192</v>
          </cell>
          <cell r="G31">
            <v>13139</v>
          </cell>
          <cell r="I31">
            <v>857897</v>
          </cell>
        </row>
        <row r="32">
          <cell r="A32" t="str">
            <v>2012年度　　下期販売実績</v>
          </cell>
        </row>
        <row r="34">
          <cell r="C34">
            <v>1.0332864944436724</v>
          </cell>
          <cell r="E34">
            <v>1.0712682379349046</v>
          </cell>
          <cell r="G34">
            <v>0.9884313874724103</v>
          </cell>
          <cell r="I34">
            <v>1.0527965478373278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33.57421875" style="8" customWidth="1"/>
    <col min="2" max="10" width="10.57421875" style="1" customWidth="1"/>
    <col min="11" max="12" width="7.421875" style="1" customWidth="1"/>
    <col min="13" max="13" width="7.57421875" style="1" hidden="1" customWidth="1"/>
    <col min="14" max="14" width="7.57421875" style="1" customWidth="1"/>
    <col min="15" max="25" width="7.421875" style="1" customWidth="1"/>
    <col min="26" max="26" width="7.57421875" style="1" customWidth="1"/>
    <col min="27" max="27" width="7.8515625" style="1" customWidth="1"/>
    <col min="28" max="29" width="7.57421875" style="1" customWidth="1"/>
    <col min="30" max="30" width="7.421875" style="1" customWidth="1"/>
    <col min="31" max="16384" width="9.140625" style="1" customWidth="1"/>
  </cols>
  <sheetData>
    <row r="1" spans="1:10" ht="19.5" customHeight="1">
      <c r="A1" s="11" t="str">
        <f>'[1]Oxygen'!A1</f>
        <v>2013年度下期業種別 酸素（一般）販売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9.5" customHeight="1">
      <c r="A2" s="10" t="str">
        <f>'[1]Oxygen'!A2</f>
        <v>（2013年10月～2014年3月）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9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9.5" customHeight="1">
      <c r="A4" s="13" t="s">
        <v>1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6" customHeight="1" hidden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0" customHeight="1">
      <c r="A6" s="14" t="s">
        <v>2</v>
      </c>
      <c r="B6" s="18" t="s">
        <v>3</v>
      </c>
      <c r="C6" s="18"/>
      <c r="D6" s="18" t="s">
        <v>4</v>
      </c>
      <c r="E6" s="19"/>
      <c r="F6" s="18" t="s">
        <v>5</v>
      </c>
      <c r="G6" s="19"/>
      <c r="H6" s="18" t="s">
        <v>6</v>
      </c>
      <c r="I6" s="19"/>
      <c r="J6" s="3" t="s">
        <v>7</v>
      </c>
    </row>
    <row r="7" spans="1:10" ht="37.5" customHeight="1">
      <c r="A7" s="15" t="s">
        <v>8</v>
      </c>
      <c r="B7" s="4">
        <f>'[1]Oxygen'!C8</f>
        <v>77855</v>
      </c>
      <c r="C7" s="5">
        <f aca="true" t="shared" si="0" ref="C7:C14">B7/$B$14</f>
        <v>0.19391033623910336</v>
      </c>
      <c r="D7" s="4">
        <f>'[1]Oxygen'!E8</f>
        <v>185790</v>
      </c>
      <c r="E7" s="5">
        <f aca="true" t="shared" si="1" ref="E7:E14">D7/D$14</f>
        <v>0.38016877291775797</v>
      </c>
      <c r="F7" s="4">
        <f>'[1]Oxygen'!G8</f>
        <v>667</v>
      </c>
      <c r="G7" s="5">
        <f aca="true" t="shared" si="2" ref="G7:G14">F7/F$14</f>
        <v>0.05135905135905136</v>
      </c>
      <c r="H7" s="4">
        <f aca="true" t="shared" si="3" ref="H7:H14">SUM(B7,D7,F7)</f>
        <v>264312</v>
      </c>
      <c r="I7" s="5">
        <f aca="true" t="shared" si="4" ref="I7:I14">H7/H$14</f>
        <v>0.29264242004182944</v>
      </c>
      <c r="J7" s="5">
        <f>'[1]Oxygen'!K8</f>
        <v>0.2796652745026501</v>
      </c>
    </row>
    <row r="8" spans="1:10" ht="37.5" customHeight="1">
      <c r="A8" s="16" t="s">
        <v>9</v>
      </c>
      <c r="B8" s="4">
        <f>'[1]Oxygen'!C11</f>
        <v>25980</v>
      </c>
      <c r="C8" s="5">
        <f t="shared" si="0"/>
        <v>0.06470734744707347</v>
      </c>
      <c r="D8" s="4">
        <f>'[1]Oxygen'!E11</f>
        <v>0</v>
      </c>
      <c r="E8" s="5">
        <f t="shared" si="1"/>
        <v>0</v>
      </c>
      <c r="F8" s="4">
        <f>'[1]Oxygen'!G11</f>
        <v>237</v>
      </c>
      <c r="G8" s="5">
        <f t="shared" si="2"/>
        <v>0.01824901824901825</v>
      </c>
      <c r="H8" s="4">
        <f t="shared" si="3"/>
        <v>26217</v>
      </c>
      <c r="I8" s="5">
        <f t="shared" si="4"/>
        <v>0.029027082865086123</v>
      </c>
      <c r="J8" s="5">
        <f>'[1]Oxygen'!K11</f>
        <v>0.031038691124925254</v>
      </c>
    </row>
    <row r="9" spans="1:10" ht="37.5" customHeight="1">
      <c r="A9" s="15" t="s">
        <v>10</v>
      </c>
      <c r="B9" s="4">
        <f>'[1]Oxygen'!C14</f>
        <v>37989</v>
      </c>
      <c r="C9" s="5">
        <f t="shared" si="0"/>
        <v>0.09461768368617683</v>
      </c>
      <c r="D9" s="4">
        <f>'[1]Oxygen'!E14</f>
        <v>0</v>
      </c>
      <c r="E9" s="5">
        <f t="shared" si="1"/>
        <v>0</v>
      </c>
      <c r="F9" s="4">
        <f>'[1]Oxygen'!G14</f>
        <v>269</v>
      </c>
      <c r="G9" s="5">
        <f t="shared" si="2"/>
        <v>0.020713020713020714</v>
      </c>
      <c r="H9" s="4">
        <f t="shared" si="3"/>
        <v>38258</v>
      </c>
      <c r="I9" s="5">
        <f t="shared" si="4"/>
        <v>0.04235870375147671</v>
      </c>
      <c r="J9" s="5">
        <f>'[1]Oxygen'!K14</f>
        <v>0.04132081123957771</v>
      </c>
    </row>
    <row r="10" spans="1:10" ht="37.5" customHeight="1">
      <c r="A10" s="17" t="s">
        <v>11</v>
      </c>
      <c r="B10" s="4">
        <f>'[1]Oxygen'!C17</f>
        <v>24751</v>
      </c>
      <c r="C10" s="5">
        <f t="shared" si="0"/>
        <v>0.06164632627646326</v>
      </c>
      <c r="D10" s="4">
        <f>'[1]Oxygen'!E17</f>
        <v>10970</v>
      </c>
      <c r="E10" s="5">
        <f t="shared" si="1"/>
        <v>0.02244712545835516</v>
      </c>
      <c r="F10" s="4">
        <f>'[1]Oxygen'!G17</f>
        <v>357</v>
      </c>
      <c r="G10" s="5">
        <f t="shared" si="2"/>
        <v>0.027489027489027488</v>
      </c>
      <c r="H10" s="4">
        <f t="shared" si="3"/>
        <v>36078</v>
      </c>
      <c r="I10" s="5">
        <f t="shared" si="4"/>
        <v>0.03994503931062201</v>
      </c>
      <c r="J10" s="5">
        <f>'[1]Oxygen'!K17</f>
        <v>0.04323829084377262</v>
      </c>
    </row>
    <row r="11" spans="1:10" ht="37.5" customHeight="1">
      <c r="A11" s="17" t="s">
        <v>12</v>
      </c>
      <c r="B11" s="4">
        <f>'[1]Oxygen'!C20</f>
        <v>24179</v>
      </c>
      <c r="C11" s="5">
        <f t="shared" si="0"/>
        <v>0.06022166874221669</v>
      </c>
      <c r="D11" s="4">
        <f>'[1]Oxygen'!E20</f>
        <v>271082</v>
      </c>
      <c r="E11" s="5">
        <f t="shared" si="1"/>
        <v>0.5546956849135674</v>
      </c>
      <c r="F11" s="4">
        <f>'[1]Oxygen'!G20</f>
        <v>182</v>
      </c>
      <c r="G11" s="5">
        <f t="shared" si="2"/>
        <v>0.014014014014014014</v>
      </c>
      <c r="H11" s="4">
        <f t="shared" si="3"/>
        <v>295443</v>
      </c>
      <c r="I11" s="5">
        <f t="shared" si="4"/>
        <v>0.3271102125685486</v>
      </c>
      <c r="J11" s="5">
        <f>'[1]Oxygen'!K20</f>
        <v>0.3197703220782914</v>
      </c>
    </row>
    <row r="12" spans="1:10" ht="37.5" customHeight="1">
      <c r="A12" s="17" t="s">
        <v>13</v>
      </c>
      <c r="B12" s="4">
        <f>'[1]Oxygen'!C23</f>
        <v>70124</v>
      </c>
      <c r="C12" s="5">
        <f t="shared" si="0"/>
        <v>0.17465504358655043</v>
      </c>
      <c r="D12" s="4">
        <f>'[1]Oxygen'!E23</f>
        <v>0</v>
      </c>
      <c r="E12" s="5">
        <f t="shared" si="1"/>
        <v>0</v>
      </c>
      <c r="F12" s="4">
        <f>'[1]Oxygen'!G23</f>
        <v>7900</v>
      </c>
      <c r="G12" s="5">
        <f t="shared" si="2"/>
        <v>0.6083006083006083</v>
      </c>
      <c r="H12" s="4">
        <f t="shared" si="3"/>
        <v>78024</v>
      </c>
      <c r="I12" s="5">
        <f t="shared" si="4"/>
        <v>0.08638704327213181</v>
      </c>
      <c r="J12" s="5">
        <f>'[1]Oxygen'!K23</f>
        <v>0.09320233081593711</v>
      </c>
    </row>
    <row r="13" spans="1:10" ht="37.5" customHeight="1">
      <c r="A13" s="17" t="s">
        <v>14</v>
      </c>
      <c r="B13" s="4">
        <f>'[1]Oxygen'!C26</f>
        <v>140622</v>
      </c>
      <c r="C13" s="5">
        <f t="shared" si="0"/>
        <v>0.35024159402241595</v>
      </c>
      <c r="D13" s="4">
        <f>'[1]Oxygen'!E26</f>
        <v>20862</v>
      </c>
      <c r="E13" s="5">
        <f t="shared" si="1"/>
        <v>0.04268841671031954</v>
      </c>
      <c r="F13" s="4">
        <f>'[1]Oxygen'!G26</f>
        <v>3375</v>
      </c>
      <c r="G13" s="5">
        <f t="shared" si="2"/>
        <v>0.2598752598752599</v>
      </c>
      <c r="H13" s="4">
        <f t="shared" si="3"/>
        <v>164859</v>
      </c>
      <c r="I13" s="5">
        <f t="shared" si="4"/>
        <v>0.18252949819030526</v>
      </c>
      <c r="J13" s="5">
        <f>'[1]Oxygen'!K26</f>
        <v>0.19176427939484578</v>
      </c>
    </row>
    <row r="14" spans="1:10" ht="37.5" customHeight="1">
      <c r="A14" s="17" t="s">
        <v>15</v>
      </c>
      <c r="B14" s="4">
        <f>SUM(B7:B13)</f>
        <v>401500</v>
      </c>
      <c r="C14" s="5">
        <f t="shared" si="0"/>
        <v>1</v>
      </c>
      <c r="D14" s="4">
        <f>SUM(D7:D13)</f>
        <v>488704</v>
      </c>
      <c r="E14" s="5">
        <f t="shared" si="1"/>
        <v>1</v>
      </c>
      <c r="F14" s="4">
        <f>SUM(F7:F13)</f>
        <v>12987</v>
      </c>
      <c r="G14" s="5">
        <f t="shared" si="2"/>
        <v>1</v>
      </c>
      <c r="H14" s="4">
        <f t="shared" si="3"/>
        <v>903191</v>
      </c>
      <c r="I14" s="5">
        <f t="shared" si="4"/>
        <v>1</v>
      </c>
      <c r="J14" s="5">
        <f>SUM(J7:J13)</f>
        <v>1</v>
      </c>
    </row>
    <row r="15" spans="1:10" ht="37.5" customHeight="1">
      <c r="A15" s="6" t="str">
        <f>'[1]Oxygen'!A32</f>
        <v>2012年度　　下期販売実績</v>
      </c>
      <c r="B15" s="4">
        <f>'[1]Oxygen'!C31</f>
        <v>388566</v>
      </c>
      <c r="C15" s="7"/>
      <c r="D15" s="4">
        <f>'[1]Oxygen'!E31</f>
        <v>456192</v>
      </c>
      <c r="E15" s="7"/>
      <c r="F15" s="4">
        <f>'[1]Oxygen'!G31</f>
        <v>13139</v>
      </c>
      <c r="G15" s="7"/>
      <c r="H15" s="4">
        <f>'[1]Oxygen'!I31</f>
        <v>857897</v>
      </c>
      <c r="I15" s="7"/>
      <c r="J15" s="7"/>
    </row>
    <row r="16" spans="1:10" ht="37.5" customHeight="1">
      <c r="A16" s="6" t="s">
        <v>16</v>
      </c>
      <c r="B16" s="5">
        <f>'[1]Oxygen'!C34</f>
        <v>1.0332864944436724</v>
      </c>
      <c r="C16" s="7"/>
      <c r="D16" s="5">
        <f>'[1]Oxygen'!E34</f>
        <v>1.0712682379349046</v>
      </c>
      <c r="E16" s="7"/>
      <c r="F16" s="5">
        <f>'[1]Oxygen'!G34</f>
        <v>0.9884313874724103</v>
      </c>
      <c r="G16" s="7"/>
      <c r="H16" s="5">
        <f>'[1]Oxygen'!I34</f>
        <v>1.0527965478373278</v>
      </c>
      <c r="I16" s="7"/>
      <c r="J16" s="7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4.25" customHeight="1">
      <c r="B23" s="9"/>
    </row>
    <row r="24" ht="13.5" customHeight="1"/>
  </sheetData>
  <sheetProtection/>
  <mergeCells count="8">
    <mergeCell ref="A1:J1"/>
    <mergeCell ref="A2:J2"/>
    <mergeCell ref="A3:J3"/>
    <mergeCell ref="A4:J4"/>
    <mergeCell ref="B6:C6"/>
    <mergeCell ref="D6:E6"/>
    <mergeCell ref="F6:G6"/>
    <mergeCell ref="H6:I6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</dc:creator>
  <cp:keywords/>
  <dc:description/>
  <cp:lastModifiedBy>kanto</cp:lastModifiedBy>
  <cp:lastPrinted>2014-05-27T02:38:53Z</cp:lastPrinted>
  <dcterms:created xsi:type="dcterms:W3CDTF">2014-05-27T01:49:46Z</dcterms:created>
  <dcterms:modified xsi:type="dcterms:W3CDTF">2014-05-27T02:39:44Z</dcterms:modified>
  <cp:category/>
  <cp:version/>
  <cp:contentType/>
  <cp:contentStatus/>
</cp:coreProperties>
</file>