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109" windowWidth="25417" windowHeight="11045" activeTab="0"/>
  </bookViews>
  <sheets>
    <sheet name="酸素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<sst xmlns="http://schemas.openxmlformats.org/spreadsheetml/2006/main" count="17" uniqueCount="17">
  <si>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日本産業・医療ガス協会</t>
  </si>
  <si>
    <t>(単位：千m3)</t>
  </si>
  <si>
    <t>業　種　別</t>
  </si>
  <si>
    <t>液化酸素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</si>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</sst>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38" fontId="0" fillId="0" borderId="11" xfId="0" applyNumberFormat="1" applyFill="1" applyBorder="1" applyAlignment="1" applyProtection="1">
      <alignment horizontal="right" vertical="center"/>
      <protection/>
    </xf>
    <xf numFmtId="9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o2half_2015_03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xygen"/>
      <sheetName val="pub"/>
    </sheetNames>
    <sheetDataSet>
      <sheetData sheetId="0">
        <row r="1">
          <cell r="A1" t="str">
            <v>2014年度下期業種別 酸素（一般）販売</v>
          </cell>
        </row>
        <row r="2">
          <cell r="A2" t="str">
            <v>（2014年10月～2015年3月）</v>
          </cell>
        </row>
        <row r="8">
          <cell r="C8">
            <v>89333</v>
          </cell>
          <cell r="E8">
            <v>194842</v>
          </cell>
          <cell r="G8">
            <v>622</v>
          </cell>
          <cell r="K8">
            <v>0.29264242004182944</v>
          </cell>
        </row>
        <row r="11">
          <cell r="C11">
            <v>26339</v>
          </cell>
          <cell r="E11">
            <v>0</v>
          </cell>
          <cell r="G11">
            <v>234</v>
          </cell>
          <cell r="K11">
            <v>0.029027082865086123</v>
          </cell>
        </row>
        <row r="14">
          <cell r="C14">
            <v>36777</v>
          </cell>
          <cell r="E14">
            <v>15</v>
          </cell>
          <cell r="G14">
            <v>313</v>
          </cell>
          <cell r="K14">
            <v>0.04235870375147671</v>
          </cell>
        </row>
        <row r="17">
          <cell r="C17">
            <v>24264</v>
          </cell>
          <cell r="E17">
            <v>7326</v>
          </cell>
          <cell r="G17">
            <v>387</v>
          </cell>
          <cell r="K17">
            <v>0.03994503931062201</v>
          </cell>
        </row>
        <row r="20">
          <cell r="C20">
            <v>25854</v>
          </cell>
          <cell r="E20">
            <v>248590</v>
          </cell>
          <cell r="G20">
            <v>150</v>
          </cell>
          <cell r="K20">
            <v>0.3271102125685486</v>
          </cell>
        </row>
        <row r="23">
          <cell r="C23">
            <v>68592</v>
          </cell>
          <cell r="E23">
            <v>0</v>
          </cell>
          <cell r="G23">
            <v>7137</v>
          </cell>
          <cell r="K23">
            <v>0.08638704327213181</v>
          </cell>
        </row>
        <row r="26">
          <cell r="C26">
            <v>136481</v>
          </cell>
          <cell r="E26">
            <v>20203</v>
          </cell>
          <cell r="G26">
            <v>3517</v>
          </cell>
          <cell r="K26">
            <v>0.18252949819030526</v>
          </cell>
        </row>
        <row r="31">
          <cell r="C31">
            <v>401500</v>
          </cell>
          <cell r="E31">
            <v>488704</v>
          </cell>
          <cell r="G31">
            <v>12987</v>
          </cell>
          <cell r="I31">
            <v>903191</v>
          </cell>
        </row>
        <row r="32">
          <cell r="A32" t="str">
            <v>2013年度　　下期販売実績</v>
          </cell>
        </row>
        <row r="34">
          <cell r="C34">
            <v>1.0152926525529264</v>
          </cell>
          <cell r="E34">
            <v>0.96372446306967</v>
          </cell>
          <cell r="G34">
            <v>0.9517209517209517</v>
          </cell>
          <cell r="I34">
            <v>0.9864757288325504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33.57421875" style="8" customWidth="1"/>
    <col min="2" max="10" width="10.57421875" style="1" customWidth="1"/>
    <col min="11" max="12" width="7.421875" style="1" customWidth="1"/>
    <col min="13" max="13" width="7.57421875" style="1" hidden="1" customWidth="1"/>
    <col min="14" max="14" width="7.57421875" style="1" customWidth="1"/>
    <col min="15" max="25" width="7.421875" style="1" customWidth="1"/>
    <col min="26" max="26" width="7.57421875" style="1" customWidth="1"/>
    <col min="27" max="27" width="7.8515625" style="1" customWidth="1"/>
    <col min="28" max="29" width="7.57421875" style="1" customWidth="1"/>
    <col min="30" max="30" width="7.421875" style="1" customWidth="1"/>
    <col min="31" max="16384" width="9.140625" style="1" customWidth="1"/>
  </cols>
  <sheetData>
    <row r="1" spans="1:10" ht="19.5" customHeight="1">
      <c r="A1" s="13" t="str">
        <f>'[1]Oxygen'!A1</f>
        <v>2014年度下期業種別 酸素（一般）販売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9.5" customHeight="1">
      <c r="A2" s="15" t="str">
        <f>'[1]Oxygen'!A2</f>
        <v>（2014年10月～2015年3月）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s="16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9.5" customHeight="1">
      <c r="A4" s="16" t="s">
        <v>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6" customHeight="1" hidden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0" customHeight="1">
      <c r="A6" s="18" t="s">
        <v>2</v>
      </c>
      <c r="B6" s="22" t="s">
        <v>3</v>
      </c>
      <c r="C6" s="22"/>
      <c r="D6" s="22" t="s">
        <v>4</v>
      </c>
      <c r="E6" s="23"/>
      <c r="F6" s="22" t="s">
        <v>5</v>
      </c>
      <c r="G6" s="23"/>
      <c r="H6" s="22" t="s">
        <v>6</v>
      </c>
      <c r="I6" s="23"/>
      <c r="J6" s="3" t="s">
        <v>7</v>
      </c>
    </row>
    <row r="7" spans="1:10" ht="37.5" customHeight="1">
      <c r="A7" s="19" t="s">
        <v>8</v>
      </c>
      <c r="B7" s="4">
        <f>'[1]Oxygen'!C8</f>
        <v>89333</v>
      </c>
      <c r="C7" s="5">
        <f aca="true" t="shared" si="0" ref="C7:C14">B7/$B$14</f>
        <v>0.21914679619271907</v>
      </c>
      <c r="D7" s="4">
        <f>'[1]Oxygen'!E8</f>
        <v>194842</v>
      </c>
      <c r="E7" s="5">
        <f aca="true" t="shared" si="1" ref="E7:E14">D7/D$14</f>
        <v>0.4136983625492594</v>
      </c>
      <c r="F7" s="4">
        <f>'[1]Oxygen'!G8</f>
        <v>622</v>
      </c>
      <c r="G7" s="5">
        <f aca="true" t="shared" si="2" ref="G7:G14">F7/F$14</f>
        <v>0.050323624595469255</v>
      </c>
      <c r="H7" s="4">
        <f aca="true" t="shared" si="3" ref="H7:H14">SUM(B7,D7,F7)</f>
        <v>284797</v>
      </c>
      <c r="I7" s="5">
        <f aca="true" t="shared" si="4" ref="I7:I14">H7/H$14</f>
        <v>0.31964609596667026</v>
      </c>
      <c r="J7" s="5">
        <f>'[1]Oxygen'!K8</f>
        <v>0.29264242004182944</v>
      </c>
    </row>
    <row r="8" spans="1:10" ht="37.5" customHeight="1">
      <c r="A8" s="20" t="s">
        <v>9</v>
      </c>
      <c r="B8" s="4">
        <f>'[1]Oxygen'!C11</f>
        <v>26339</v>
      </c>
      <c r="C8" s="5">
        <f t="shared" si="0"/>
        <v>0.06461338435874792</v>
      </c>
      <c r="D8" s="4">
        <f>'[1]Oxygen'!E11</f>
        <v>0</v>
      </c>
      <c r="E8" s="5">
        <f t="shared" si="1"/>
        <v>0</v>
      </c>
      <c r="F8" s="4">
        <f>'[1]Oxygen'!G11</f>
        <v>234</v>
      </c>
      <c r="G8" s="5">
        <f t="shared" si="2"/>
        <v>0.018932038834951457</v>
      </c>
      <c r="H8" s="4">
        <f t="shared" si="3"/>
        <v>26573</v>
      </c>
      <c r="I8" s="5">
        <f t="shared" si="4"/>
        <v>0.029824596846604174</v>
      </c>
      <c r="J8" s="5">
        <f>'[1]Oxygen'!K11</f>
        <v>0.029027082865086123</v>
      </c>
    </row>
    <row r="9" spans="1:10" ht="37.5" customHeight="1">
      <c r="A9" s="19" t="s">
        <v>10</v>
      </c>
      <c r="B9" s="4">
        <f>'[1]Oxygen'!C14</f>
        <v>36777</v>
      </c>
      <c r="C9" s="5">
        <f t="shared" si="0"/>
        <v>0.09021931115690315</v>
      </c>
      <c r="D9" s="4">
        <f>'[1]Oxygen'!E14</f>
        <v>15</v>
      </c>
      <c r="E9" s="5">
        <f t="shared" si="1"/>
        <v>3.184875662454138E-05</v>
      </c>
      <c r="F9" s="4">
        <f>'[1]Oxygen'!G14</f>
        <v>313</v>
      </c>
      <c r="G9" s="5">
        <f t="shared" si="2"/>
        <v>0.025323624595469257</v>
      </c>
      <c r="H9" s="4">
        <f t="shared" si="3"/>
        <v>37105</v>
      </c>
      <c r="I9" s="5">
        <f t="shared" si="4"/>
        <v>0.041645341737600115</v>
      </c>
      <c r="J9" s="5">
        <f>'[1]Oxygen'!K14</f>
        <v>0.04235870375147671</v>
      </c>
    </row>
    <row r="10" spans="1:10" ht="37.5" customHeight="1">
      <c r="A10" s="21" t="s">
        <v>11</v>
      </c>
      <c r="B10" s="4">
        <f>'[1]Oxygen'!C17</f>
        <v>24264</v>
      </c>
      <c r="C10" s="5">
        <f t="shared" si="0"/>
        <v>0.05952310862525758</v>
      </c>
      <c r="D10" s="4">
        <f>'[1]Oxygen'!E17</f>
        <v>7326</v>
      </c>
      <c r="E10" s="5">
        <f t="shared" si="1"/>
        <v>0.015554932735426009</v>
      </c>
      <c r="F10" s="4">
        <f>'[1]Oxygen'!G17</f>
        <v>387</v>
      </c>
      <c r="G10" s="5">
        <f t="shared" si="2"/>
        <v>0.03131067961165049</v>
      </c>
      <c r="H10" s="4">
        <f t="shared" si="3"/>
        <v>31977</v>
      </c>
      <c r="I10" s="5">
        <f t="shared" si="4"/>
        <v>0.03588985561900657</v>
      </c>
      <c r="J10" s="5">
        <f>'[1]Oxygen'!K17</f>
        <v>0.03994503931062201</v>
      </c>
    </row>
    <row r="11" spans="1:10" ht="37.5" customHeight="1">
      <c r="A11" s="21" t="s">
        <v>12</v>
      </c>
      <c r="B11" s="4">
        <f>'[1]Oxygen'!C20</f>
        <v>25854</v>
      </c>
      <c r="C11" s="5">
        <f t="shared" si="0"/>
        <v>0.06342360906682366</v>
      </c>
      <c r="D11" s="4">
        <f>'[1]Oxygen'!E20</f>
        <v>248590</v>
      </c>
      <c r="E11" s="5">
        <f t="shared" si="1"/>
        <v>0.5278188272863161</v>
      </c>
      <c r="F11" s="4">
        <f>'[1]Oxygen'!G20</f>
        <v>150</v>
      </c>
      <c r="G11" s="5">
        <f t="shared" si="2"/>
        <v>0.012135922330097087</v>
      </c>
      <c r="H11" s="4">
        <f t="shared" si="3"/>
        <v>274594</v>
      </c>
      <c r="I11" s="5">
        <f t="shared" si="4"/>
        <v>0.308194609057932</v>
      </c>
      <c r="J11" s="5">
        <f>'[1]Oxygen'!K20</f>
        <v>0.3271102125685486</v>
      </c>
    </row>
    <row r="12" spans="1:10" ht="37.5" customHeight="1">
      <c r="A12" s="21" t="s">
        <v>13</v>
      </c>
      <c r="B12" s="4">
        <f>'[1]Oxygen'!C23</f>
        <v>68592</v>
      </c>
      <c r="C12" s="5">
        <f t="shared" si="0"/>
        <v>0.16826611716220194</v>
      </c>
      <c r="D12" s="4">
        <f>'[1]Oxygen'!E23</f>
        <v>0</v>
      </c>
      <c r="E12" s="5">
        <f t="shared" si="1"/>
        <v>0</v>
      </c>
      <c r="F12" s="4">
        <f>'[1]Oxygen'!G23</f>
        <v>7137</v>
      </c>
      <c r="G12" s="5">
        <f t="shared" si="2"/>
        <v>0.5774271844660194</v>
      </c>
      <c r="H12" s="4">
        <f t="shared" si="3"/>
        <v>75729</v>
      </c>
      <c r="I12" s="5">
        <f t="shared" si="4"/>
        <v>0.08499555543583666</v>
      </c>
      <c r="J12" s="5">
        <f>'[1]Oxygen'!K23</f>
        <v>0.08638704327213181</v>
      </c>
    </row>
    <row r="13" spans="1:10" ht="37.5" customHeight="1">
      <c r="A13" s="21" t="s">
        <v>14</v>
      </c>
      <c r="B13" s="4">
        <f>'[1]Oxygen'!C26</f>
        <v>136481</v>
      </c>
      <c r="C13" s="5">
        <f t="shared" si="0"/>
        <v>0.3348076734373467</v>
      </c>
      <c r="D13" s="4">
        <f>'[1]Oxygen'!E26</f>
        <v>20203</v>
      </c>
      <c r="E13" s="5">
        <f t="shared" si="1"/>
        <v>0.042896028672373965</v>
      </c>
      <c r="F13" s="4">
        <f>'[1]Oxygen'!G26</f>
        <v>3517</v>
      </c>
      <c r="G13" s="5">
        <f t="shared" si="2"/>
        <v>0.28454692556634303</v>
      </c>
      <c r="H13" s="4">
        <f t="shared" si="3"/>
        <v>160201</v>
      </c>
      <c r="I13" s="5">
        <f t="shared" si="4"/>
        <v>0.17980394533635025</v>
      </c>
      <c r="J13" s="5">
        <f>'[1]Oxygen'!K26</f>
        <v>0.18252949819030526</v>
      </c>
    </row>
    <row r="14" spans="1:10" ht="37.5" customHeight="1">
      <c r="A14" s="21" t="s">
        <v>15</v>
      </c>
      <c r="B14" s="4">
        <f>SUM(B7:B13)</f>
        <v>407640</v>
      </c>
      <c r="C14" s="5">
        <f t="shared" si="0"/>
        <v>1</v>
      </c>
      <c r="D14" s="4">
        <f>SUM(D7:D13)</f>
        <v>470976</v>
      </c>
      <c r="E14" s="5">
        <f t="shared" si="1"/>
        <v>1</v>
      </c>
      <c r="F14" s="4">
        <f>SUM(F7:F13)</f>
        <v>12360</v>
      </c>
      <c r="G14" s="5">
        <f t="shared" si="2"/>
        <v>1</v>
      </c>
      <c r="H14" s="4">
        <f t="shared" si="3"/>
        <v>890976</v>
      </c>
      <c r="I14" s="5">
        <f t="shared" si="4"/>
        <v>1</v>
      </c>
      <c r="J14" s="5">
        <f>SUM(J7:J13)</f>
        <v>0.9999999999999999</v>
      </c>
    </row>
    <row r="15" spans="1:10" ht="37.5" customHeight="1">
      <c r="A15" s="6" t="str">
        <f>'[1]Oxygen'!A32</f>
        <v>2013年度　　下期販売実績</v>
      </c>
      <c r="B15" s="4">
        <f>'[1]Oxygen'!C31</f>
        <v>401500</v>
      </c>
      <c r="C15" s="7"/>
      <c r="D15" s="4">
        <f>'[1]Oxygen'!E31</f>
        <v>488704</v>
      </c>
      <c r="E15" s="7"/>
      <c r="F15" s="4">
        <f>'[1]Oxygen'!G31</f>
        <v>12987</v>
      </c>
      <c r="G15" s="7"/>
      <c r="H15" s="4">
        <f>'[1]Oxygen'!I31</f>
        <v>903191</v>
      </c>
      <c r="I15" s="7"/>
      <c r="J15" s="7"/>
    </row>
    <row r="16" spans="1:10" ht="37.5" customHeight="1">
      <c r="A16" s="6" t="s">
        <v>16</v>
      </c>
      <c r="B16" s="5">
        <f>'[1]Oxygen'!C34</f>
        <v>1.0152926525529264</v>
      </c>
      <c r="C16" s="7"/>
      <c r="D16" s="5">
        <f>'[1]Oxygen'!E34</f>
        <v>0.96372446306967</v>
      </c>
      <c r="E16" s="7"/>
      <c r="F16" s="5">
        <f>'[1]Oxygen'!G34</f>
        <v>0.9517209517209517</v>
      </c>
      <c r="G16" s="7"/>
      <c r="H16" s="5">
        <f>'[1]Oxygen'!I34</f>
        <v>0.9864757288325504</v>
      </c>
      <c r="I16" s="7"/>
      <c r="J16" s="7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4.25" customHeight="1">
      <c r="B23" s="9"/>
    </row>
    <row r="24" ht="13.5" customHeight="1"/>
    <row r="25" spans="2:8" ht="13.5" customHeight="1">
      <c r="B25" s="8"/>
      <c r="C25" s="15"/>
      <c r="D25" s="15"/>
      <c r="E25" s="15"/>
      <c r="F25" s="15"/>
      <c r="G25" s="15"/>
      <c r="H25" s="15"/>
    </row>
    <row r="26" spans="1:8" ht="13.5" customHeight="1">
      <c r="A26" s="10"/>
      <c r="B26" s="11"/>
      <c r="C26" s="17"/>
      <c r="D26" s="17"/>
      <c r="E26" s="17"/>
      <c r="F26" s="17"/>
      <c r="G26" s="17"/>
      <c r="H26" s="17"/>
    </row>
    <row r="27" spans="1:8" ht="13.5" customHeight="1">
      <c r="A27" s="10"/>
      <c r="B27" s="11"/>
      <c r="C27" s="17"/>
      <c r="D27" s="17"/>
      <c r="E27" s="17"/>
      <c r="F27" s="17"/>
      <c r="G27" s="17"/>
      <c r="H27" s="17"/>
    </row>
    <row r="28" spans="1:8" ht="13.5" customHeight="1">
      <c r="A28" s="10"/>
      <c r="B28" s="11"/>
      <c r="C28" s="17"/>
      <c r="D28" s="17"/>
      <c r="E28" s="17"/>
      <c r="F28" s="17"/>
      <c r="G28" s="17"/>
      <c r="H28" s="17"/>
    </row>
    <row r="29" spans="1:8" ht="13.5" customHeight="1">
      <c r="A29" s="10"/>
      <c r="B29" s="11"/>
      <c r="C29" s="17"/>
      <c r="D29" s="17"/>
      <c r="E29" s="17"/>
      <c r="F29" s="17"/>
      <c r="G29" s="17"/>
      <c r="H29" s="17"/>
    </row>
    <row r="30" spans="1:8" ht="13.5" customHeight="1">
      <c r="A30" s="10"/>
      <c r="B30" s="11"/>
      <c r="C30" s="17"/>
      <c r="D30" s="17"/>
      <c r="E30" s="17"/>
      <c r="F30" s="17"/>
      <c r="G30" s="17"/>
      <c r="H30" s="17"/>
    </row>
    <row r="31" spans="1:8" ht="13.5" customHeight="1">
      <c r="A31" s="10"/>
      <c r="B31" s="11"/>
      <c r="C31" s="17"/>
      <c r="D31" s="17"/>
      <c r="E31" s="17"/>
      <c r="F31" s="17"/>
      <c r="G31" s="17"/>
      <c r="H31" s="17"/>
    </row>
    <row r="32" spans="1:8" ht="13.5" customHeight="1">
      <c r="A32" s="12"/>
      <c r="B32" s="11"/>
      <c r="C32" s="17"/>
      <c r="D32" s="17"/>
      <c r="E32" s="17"/>
      <c r="F32" s="17"/>
      <c r="G32" s="17"/>
      <c r="H32" s="17"/>
    </row>
    <row r="33" spans="2:8" ht="13.5" customHeight="1">
      <c r="B33" s="11"/>
      <c r="C33" s="17"/>
      <c r="D33" s="17"/>
      <c r="E33" s="17"/>
      <c r="F33" s="17"/>
      <c r="G33" s="17"/>
      <c r="H33" s="17"/>
    </row>
  </sheetData>
  <sheetProtection/>
  <mergeCells count="35"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A1:J1"/>
    <mergeCell ref="A2:J2"/>
    <mergeCell ref="A3:J3"/>
    <mergeCell ref="A4:J4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dcterms:created xsi:type="dcterms:W3CDTF">2015-05-29T06:59:50Z</dcterms:created>
  <dcterms:modified xsi:type="dcterms:W3CDTF">2015-05-29T07:08:09Z</dcterms:modified>
  <cp:category/>
  <cp:version/>
  <cp:contentType/>
  <cp:contentStatus/>
</cp:coreProperties>
</file>