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<sst xmlns="http://schemas.openxmlformats.org/spreadsheetml/2006/main" count="76" uniqueCount="31">
  <si>
    <t>工場地域区分</t>
  </si>
  <si>
    <t>北海道</t>
  </si>
  <si>
    <t>合計</t>
  </si>
  <si>
    <t>九　州</t>
  </si>
  <si>
    <t>２００３年度</t>
  </si>
  <si>
    <t>２００４年度</t>
  </si>
  <si>
    <t>２００５年度</t>
  </si>
  <si>
    <t>２００６年度</t>
  </si>
  <si>
    <t>２００７年度</t>
  </si>
  <si>
    <t>前年比</t>
  </si>
  <si>
    <t>日本産業・医療ガス協会</t>
  </si>
  <si>
    <r>
      <t>・販売実績</t>
    </r>
    <r>
      <rPr>
        <sz val="11"/>
        <rFont val="ＭＳ ゴシック"/>
        <family val="3"/>
      </rPr>
      <t>（２００３～２００７年）会計年度</t>
    </r>
  </si>
  <si>
    <t>東　北</t>
  </si>
  <si>
    <t>関　東</t>
  </si>
  <si>
    <t>近　畿</t>
  </si>
  <si>
    <t>中　国</t>
  </si>
  <si>
    <t>四　国</t>
  </si>
  <si>
    <t>販売地域区分</t>
  </si>
  <si>
    <t>販売実績</t>
  </si>
  <si>
    <t>会計年度</t>
  </si>
  <si>
    <t>溶解アセチレン「生産」・「販売」実績推移</t>
  </si>
  <si>
    <r>
      <t>・生産実績</t>
    </r>
    <r>
      <rPr>
        <sz val="11"/>
        <rFont val="ＭＳ ゴシック"/>
        <family val="3"/>
      </rPr>
      <t>（２００３～２００７年）会計年度</t>
    </r>
  </si>
  <si>
    <t>生産実績</t>
  </si>
  <si>
    <t>北　陸</t>
  </si>
  <si>
    <t>東　海</t>
  </si>
  <si>
    <t>溶解アセチレン分科会</t>
  </si>
  <si>
    <t>－</t>
  </si>
  <si>
    <t>（数量：ｔｏｎ）</t>
  </si>
  <si>
    <t>販売量</t>
  </si>
  <si>
    <t>生産量</t>
  </si>
  <si>
    <t>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</si>
</sst>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5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176" fontId="0" fillId="0" borderId="21" xfId="0" applyNumberFormat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center"/>
      <protection/>
    </xf>
    <xf numFmtId="0" fontId="0" fillId="2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ゴシック"/>
                <a:ea typeface="ＭＳ ゴシック"/>
                <a:cs typeface="ＭＳ ゴシック"/>
              </a:rPr>
              <a:t>溶解アセチレン生産・販売実績推移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生産実績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Sheet1!$A$36:$A$40</c:f>
              <c:strCache/>
            </c:strRef>
          </c:cat>
          <c:val>
            <c:numRef>
              <c:f>Sheet1!$B$36:$B$40</c:f>
              <c:numCache/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販売実績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Sheet1!$A$36:$A$40</c:f>
              <c:strCache/>
            </c:strRef>
          </c:cat>
          <c:val>
            <c:numRef>
              <c:f>Sheet1!$C$36:$C$40</c:f>
              <c:numCache/>
            </c:numRef>
          </c:val>
        </c:ser>
        <c:gapWidth val="10"/>
        <c:axId val="55740947"/>
        <c:axId val="31906476"/>
      </c:barChart>
      <c:cat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ゴシック"/>
                    <a:ea typeface="ＭＳ ゴシック"/>
                    <a:cs typeface="ＭＳ ゴシック"/>
                  </a:rPr>
                  <a:t>会計年度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1906476"/>
        <c:crosses val="autoZero"/>
        <c:auto val="1"/>
        <c:lblOffset val="100"/>
        <c:noMultiLvlLbl val="0"/>
      </c:catAx>
      <c:valAx>
        <c:axId val="31906476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ゴシック"/>
                    <a:ea typeface="ＭＳ ゴシック"/>
                    <a:cs typeface="ＭＳ ゴシック"/>
                  </a:rPr>
                  <a:t>数量（ｔ／年）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5740947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41</xdr:row>
      <xdr:rowOff>9525</xdr:rowOff>
    </xdr:from>
    <xdr:to>
      <xdr:col>10</xdr:col>
      <xdr:colOff>466725</xdr:colOff>
      <xdr:row>66</xdr:row>
      <xdr:rowOff>171450</xdr:rowOff>
    </xdr:to>
    <xdr:graphicFrame>
      <xdr:nvGraphicFramePr>
        <xdr:cNvPr id="1" name="Chart 1"/>
        <xdr:cNvGraphicFramePr/>
      </xdr:nvGraphicFramePr>
      <xdr:xfrm>
        <a:off x="3219450" y="8315325"/>
        <a:ext cx="8067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44">
      <selection activeCell="E73" sqref="E73"/>
    </sheetView>
  </sheetViews>
  <sheetFormatPr defaultColWidth="8.796875" defaultRowHeight="14.25"/>
  <cols>
    <col min="1" max="1" width="18.19921875" style="0" customWidth="1"/>
    <col min="2" max="11" width="10.59765625" style="0" customWidth="1"/>
  </cols>
  <sheetData>
    <row r="1" ht="13.5">
      <c r="A1" t="s">
        <v>20</v>
      </c>
    </row>
    <row r="2" ht="13.5">
      <c r="I2" t="s">
        <v>10</v>
      </c>
    </row>
    <row r="3" spans="2:10" ht="18.75">
      <c r="B3" s="1" t="s">
        <v>21</v>
      </c>
      <c r="J3" t="s">
        <v>25</v>
      </c>
    </row>
    <row r="4" ht="13.5">
      <c r="J4" t="s">
        <v>27</v>
      </c>
    </row>
    <row r="5" spans="1:11" ht="15.75" customHeight="1">
      <c r="A5" s="39" t="s">
        <v>0</v>
      </c>
      <c r="B5" s="39" t="s">
        <v>4</v>
      </c>
      <c r="C5" s="39"/>
      <c r="D5" s="39" t="s">
        <v>5</v>
      </c>
      <c r="E5" s="39"/>
      <c r="F5" s="39" t="s">
        <v>6</v>
      </c>
      <c r="G5" s="39"/>
      <c r="H5" s="39" t="s">
        <v>7</v>
      </c>
      <c r="I5" s="39"/>
      <c r="J5" s="39" t="s">
        <v>8</v>
      </c>
      <c r="K5" s="39"/>
    </row>
    <row r="6" spans="1:11" ht="15.75" customHeight="1">
      <c r="A6" s="40"/>
      <c r="B6" s="33" t="s">
        <v>29</v>
      </c>
      <c r="C6" s="34" t="s">
        <v>9</v>
      </c>
      <c r="D6" s="33" t="s">
        <v>29</v>
      </c>
      <c r="E6" s="35" t="s">
        <v>9</v>
      </c>
      <c r="F6" s="33" t="s">
        <v>29</v>
      </c>
      <c r="G6" s="34" t="s">
        <v>9</v>
      </c>
      <c r="H6" s="33" t="s">
        <v>29</v>
      </c>
      <c r="I6" s="35" t="s">
        <v>9</v>
      </c>
      <c r="J6" s="33" t="s">
        <v>29</v>
      </c>
      <c r="K6" s="35" t="s">
        <v>9</v>
      </c>
    </row>
    <row r="7" spans="1:11" ht="15.75" customHeight="1">
      <c r="A7" s="3" t="s">
        <v>1</v>
      </c>
      <c r="B7" s="6">
        <v>920</v>
      </c>
      <c r="C7" s="14">
        <v>0.971</v>
      </c>
      <c r="D7" s="15">
        <v>907</v>
      </c>
      <c r="E7" s="10">
        <f>+D7/B7</f>
        <v>0.9858695652173913</v>
      </c>
      <c r="F7" s="6">
        <v>929</v>
      </c>
      <c r="G7" s="14">
        <f>+F7/D7</f>
        <v>1.0242557883131203</v>
      </c>
      <c r="H7" s="15">
        <v>868</v>
      </c>
      <c r="I7" s="14">
        <f>+H7/F7</f>
        <v>0.9343379978471474</v>
      </c>
      <c r="J7" s="15">
        <v>856</v>
      </c>
      <c r="K7" s="14">
        <f>+J7/H7</f>
        <v>0.9861751152073732</v>
      </c>
    </row>
    <row r="8" spans="1:11" ht="15.75" customHeight="1">
      <c r="A8" s="3" t="s">
        <v>12</v>
      </c>
      <c r="B8" s="6">
        <v>868</v>
      </c>
      <c r="C8" s="14">
        <v>0.971</v>
      </c>
      <c r="D8" s="15">
        <v>855</v>
      </c>
      <c r="E8" s="10">
        <f aca="true" t="shared" si="0" ref="E8:E15">+D8/B8</f>
        <v>0.9850230414746544</v>
      </c>
      <c r="F8" s="6">
        <v>869</v>
      </c>
      <c r="G8" s="14">
        <f>+F8/D8</f>
        <v>1.016374269005848</v>
      </c>
      <c r="H8" s="15">
        <v>922</v>
      </c>
      <c r="I8" s="14">
        <f>+H8/F8</f>
        <v>1.0609896432681243</v>
      </c>
      <c r="J8" s="15">
        <v>851</v>
      </c>
      <c r="K8" s="14">
        <f>+J8/H8</f>
        <v>0.9229934924078091</v>
      </c>
    </row>
    <row r="9" spans="1:11" ht="15.75" customHeight="1">
      <c r="A9" s="3" t="s">
        <v>13</v>
      </c>
      <c r="B9" s="6">
        <v>5231</v>
      </c>
      <c r="C9" s="14">
        <v>0.956</v>
      </c>
      <c r="D9" s="15">
        <v>4989</v>
      </c>
      <c r="E9" s="10">
        <f t="shared" si="0"/>
        <v>0.9537373351175683</v>
      </c>
      <c r="F9" s="6">
        <v>4888</v>
      </c>
      <c r="G9" s="14">
        <f aca="true" t="shared" si="1" ref="G9:K13">+F9/D9</f>
        <v>0.9797554620164362</v>
      </c>
      <c r="H9" s="15">
        <v>4793</v>
      </c>
      <c r="I9" s="14">
        <f t="shared" si="1"/>
        <v>0.9805646481178396</v>
      </c>
      <c r="J9" s="15">
        <v>4583</v>
      </c>
      <c r="K9" s="14">
        <f t="shared" si="1"/>
        <v>0.9561861047360735</v>
      </c>
    </row>
    <row r="10" spans="1:11" ht="15.75" customHeight="1">
      <c r="A10" s="3" t="s">
        <v>23</v>
      </c>
      <c r="B10" s="6">
        <v>1130</v>
      </c>
      <c r="C10" s="14">
        <v>0.956</v>
      </c>
      <c r="D10" s="15">
        <v>1076</v>
      </c>
      <c r="E10" s="10">
        <f t="shared" si="0"/>
        <v>0.952212389380531</v>
      </c>
      <c r="F10" s="6">
        <v>1072</v>
      </c>
      <c r="G10" s="14">
        <f t="shared" si="1"/>
        <v>0.9962825278810409</v>
      </c>
      <c r="H10" s="15">
        <v>1029</v>
      </c>
      <c r="I10" s="14">
        <f t="shared" si="1"/>
        <v>0.9598880597014925</v>
      </c>
      <c r="J10" s="15">
        <v>1011</v>
      </c>
      <c r="K10" s="14">
        <f t="shared" si="1"/>
        <v>0.9825072886297376</v>
      </c>
    </row>
    <row r="11" spans="1:11" ht="15.75" customHeight="1">
      <c r="A11" s="2" t="s">
        <v>24</v>
      </c>
      <c r="B11" s="7">
        <v>2320</v>
      </c>
      <c r="C11" s="16">
        <v>0.94</v>
      </c>
      <c r="D11" s="17">
        <v>2277</v>
      </c>
      <c r="E11" s="11">
        <f t="shared" si="0"/>
        <v>0.9814655172413793</v>
      </c>
      <c r="F11" s="7">
        <v>2296</v>
      </c>
      <c r="G11" s="14">
        <f t="shared" si="1"/>
        <v>1.0083443126921388</v>
      </c>
      <c r="H11" s="17">
        <v>2251</v>
      </c>
      <c r="I11" s="14">
        <f t="shared" si="1"/>
        <v>0.9804006968641115</v>
      </c>
      <c r="J11" s="17">
        <v>2176</v>
      </c>
      <c r="K11" s="14">
        <f t="shared" si="1"/>
        <v>0.9666814749000444</v>
      </c>
    </row>
    <row r="12" spans="1:11" ht="15.75" customHeight="1">
      <c r="A12" s="2" t="s">
        <v>14</v>
      </c>
      <c r="B12" s="7">
        <v>2551</v>
      </c>
      <c r="C12" s="16">
        <v>0.957</v>
      </c>
      <c r="D12" s="17">
        <v>2487</v>
      </c>
      <c r="E12" s="11">
        <f t="shared" si="0"/>
        <v>0.9749117992943943</v>
      </c>
      <c r="F12" s="7">
        <v>2516</v>
      </c>
      <c r="G12" s="14">
        <f t="shared" si="1"/>
        <v>1.0116606353035786</v>
      </c>
      <c r="H12" s="17">
        <v>2525</v>
      </c>
      <c r="I12" s="14">
        <f t="shared" si="1"/>
        <v>1.003577106518283</v>
      </c>
      <c r="J12" s="17">
        <v>2493</v>
      </c>
      <c r="K12" s="14">
        <f t="shared" si="1"/>
        <v>0.9873267326732673</v>
      </c>
    </row>
    <row r="13" spans="1:11" ht="15.75" customHeight="1">
      <c r="A13" s="2" t="s">
        <v>15</v>
      </c>
      <c r="B13" s="7">
        <v>1856</v>
      </c>
      <c r="C13" s="16">
        <v>0.961</v>
      </c>
      <c r="D13" s="17">
        <v>1822</v>
      </c>
      <c r="E13" s="11">
        <f t="shared" si="0"/>
        <v>0.9816810344827587</v>
      </c>
      <c r="F13" s="7">
        <v>1807</v>
      </c>
      <c r="G13" s="14">
        <f t="shared" si="1"/>
        <v>0.9917672886937431</v>
      </c>
      <c r="H13" s="17">
        <v>1801</v>
      </c>
      <c r="I13" s="14">
        <f t="shared" si="1"/>
        <v>0.9966795794133924</v>
      </c>
      <c r="J13" s="17">
        <v>1802</v>
      </c>
      <c r="K13" s="14">
        <f t="shared" si="1"/>
        <v>1.0005552470849528</v>
      </c>
    </row>
    <row r="14" spans="1:11" ht="15.75" customHeight="1">
      <c r="A14" s="2" t="s">
        <v>16</v>
      </c>
      <c r="B14" s="7">
        <v>459</v>
      </c>
      <c r="C14" s="16">
        <v>0.95</v>
      </c>
      <c r="D14" s="17">
        <v>452</v>
      </c>
      <c r="E14" s="11">
        <f t="shared" si="0"/>
        <v>0.9847494553376906</v>
      </c>
      <c r="F14" s="7">
        <v>462</v>
      </c>
      <c r="G14" s="16">
        <f>+F14/D14</f>
        <v>1.0221238938053097</v>
      </c>
      <c r="H14" s="17">
        <v>432</v>
      </c>
      <c r="I14" s="16">
        <f>+H14/F14</f>
        <v>0.935064935064935</v>
      </c>
      <c r="J14" s="17">
        <v>382</v>
      </c>
      <c r="K14" s="16">
        <f>+J14/H14</f>
        <v>0.8842592592592593</v>
      </c>
    </row>
    <row r="15" spans="1:11" ht="15.75" customHeight="1">
      <c r="A15" s="4" t="s">
        <v>3</v>
      </c>
      <c r="B15" s="8">
        <v>1455</v>
      </c>
      <c r="C15" s="18">
        <v>0.909</v>
      </c>
      <c r="D15" s="19">
        <v>1480</v>
      </c>
      <c r="E15" s="12">
        <f t="shared" si="0"/>
        <v>1.0171821305841924</v>
      </c>
      <c r="F15" s="8">
        <v>1470</v>
      </c>
      <c r="G15" s="18">
        <f>+F15/D15</f>
        <v>0.9932432432432432</v>
      </c>
      <c r="H15" s="19">
        <v>1388</v>
      </c>
      <c r="I15" s="18">
        <f>+H15/F15</f>
        <v>0.9442176870748299</v>
      </c>
      <c r="J15" s="19">
        <v>1390</v>
      </c>
      <c r="K15" s="18">
        <f>+J15/H15</f>
        <v>1.0014409221902016</v>
      </c>
    </row>
    <row r="16" spans="1:11" ht="31.5" customHeight="1">
      <c r="A16" s="5" t="s">
        <v>2</v>
      </c>
      <c r="B16" s="9">
        <f>SUM(B7:B15)</f>
        <v>16790</v>
      </c>
      <c r="C16" s="20">
        <v>0.952</v>
      </c>
      <c r="D16" s="21">
        <f>SUM(D7:D15)</f>
        <v>16345</v>
      </c>
      <c r="E16" s="13">
        <f>+D16/B16</f>
        <v>0.9734961286480047</v>
      </c>
      <c r="F16" s="9">
        <f>SUM(F7:F15)</f>
        <v>16309</v>
      </c>
      <c r="G16" s="20">
        <f>+F16/D16</f>
        <v>0.9977974915876415</v>
      </c>
      <c r="H16" s="21">
        <f>SUM(H7:H15)</f>
        <v>16009</v>
      </c>
      <c r="I16" s="13">
        <f>+H16/F16</f>
        <v>0.9816052486357226</v>
      </c>
      <c r="J16" s="21">
        <f>SUM(J7:J15)</f>
        <v>15544</v>
      </c>
      <c r="K16" s="13">
        <f>+J16/H16</f>
        <v>0.9709538384658629</v>
      </c>
    </row>
    <row r="18" ht="18.75">
      <c r="B18" s="1" t="s">
        <v>11</v>
      </c>
    </row>
    <row r="20" spans="1:11" ht="15.75" customHeight="1">
      <c r="A20" s="41" t="s">
        <v>17</v>
      </c>
      <c r="B20" s="41" t="s">
        <v>4</v>
      </c>
      <c r="C20" s="41"/>
      <c r="D20" s="41" t="s">
        <v>5</v>
      </c>
      <c r="E20" s="41"/>
      <c r="F20" s="41" t="s">
        <v>6</v>
      </c>
      <c r="G20" s="41"/>
      <c r="H20" s="41" t="s">
        <v>7</v>
      </c>
      <c r="I20" s="41"/>
      <c r="J20" s="41" t="s">
        <v>8</v>
      </c>
      <c r="K20" s="41"/>
    </row>
    <row r="21" spans="1:11" ht="15.75" customHeight="1">
      <c r="A21" s="42"/>
      <c r="B21" s="32" t="s">
        <v>28</v>
      </c>
      <c r="C21" s="37" t="s">
        <v>9</v>
      </c>
      <c r="D21" s="32" t="s">
        <v>28</v>
      </c>
      <c r="E21" s="38" t="s">
        <v>9</v>
      </c>
      <c r="F21" s="32" t="s">
        <v>28</v>
      </c>
      <c r="G21" s="37" t="s">
        <v>9</v>
      </c>
      <c r="H21" s="32" t="s">
        <v>28</v>
      </c>
      <c r="I21" s="38" t="s">
        <v>9</v>
      </c>
      <c r="J21" s="32" t="s">
        <v>28</v>
      </c>
      <c r="K21" s="38" t="s">
        <v>9</v>
      </c>
    </row>
    <row r="22" spans="1:11" ht="15.75" customHeight="1">
      <c r="A22" s="3" t="s">
        <v>1</v>
      </c>
      <c r="B22" s="6">
        <v>937</v>
      </c>
      <c r="C22" s="22" t="s">
        <v>26</v>
      </c>
      <c r="D22" s="15">
        <v>916</v>
      </c>
      <c r="E22" s="10">
        <f>+D22/B22</f>
        <v>0.9775880469583778</v>
      </c>
      <c r="F22" s="6">
        <v>931</v>
      </c>
      <c r="G22" s="14">
        <f>+F22/D22</f>
        <v>1.0163755458515285</v>
      </c>
      <c r="H22" s="36">
        <v>901</v>
      </c>
      <c r="I22" s="10">
        <f>+H22/F22</f>
        <v>0.9677765843179377</v>
      </c>
      <c r="J22" s="15">
        <v>873</v>
      </c>
      <c r="K22" s="10">
        <f>+J22/H22</f>
        <v>0.9689234184239733</v>
      </c>
    </row>
    <row r="23" spans="1:11" ht="15.75" customHeight="1">
      <c r="A23" s="2" t="s">
        <v>12</v>
      </c>
      <c r="B23" s="7">
        <v>611</v>
      </c>
      <c r="C23" s="23" t="s">
        <v>26</v>
      </c>
      <c r="D23" s="17">
        <v>520</v>
      </c>
      <c r="E23" s="11">
        <f aca="true" t="shared" si="2" ref="E23:E31">+D23/B23</f>
        <v>0.851063829787234</v>
      </c>
      <c r="F23" s="7">
        <v>520</v>
      </c>
      <c r="G23" s="16">
        <f aca="true" t="shared" si="3" ref="G23:G31">+F23/D23</f>
        <v>1</v>
      </c>
      <c r="H23" s="17">
        <v>524</v>
      </c>
      <c r="I23" s="11">
        <f aca="true" t="shared" si="4" ref="I23:I31">+H23/F23</f>
        <v>1.0076923076923077</v>
      </c>
      <c r="J23" s="17">
        <v>480</v>
      </c>
      <c r="K23" s="11">
        <f aca="true" t="shared" si="5" ref="K23:K31">+J23/H23</f>
        <v>0.916030534351145</v>
      </c>
    </row>
    <row r="24" spans="1:11" ht="15.75" customHeight="1">
      <c r="A24" s="2" t="s">
        <v>13</v>
      </c>
      <c r="B24" s="7">
        <v>5591</v>
      </c>
      <c r="C24" s="23" t="s">
        <v>26</v>
      </c>
      <c r="D24" s="17">
        <v>5606</v>
      </c>
      <c r="E24" s="11">
        <f>+D24/B24</f>
        <v>1.002682883205151</v>
      </c>
      <c r="F24" s="7">
        <v>5894</v>
      </c>
      <c r="G24" s="16">
        <f t="shared" si="3"/>
        <v>1.0513735283624688</v>
      </c>
      <c r="H24" s="17">
        <v>5823</v>
      </c>
      <c r="I24" s="11">
        <f t="shared" si="4"/>
        <v>0.9879538513742789</v>
      </c>
      <c r="J24" s="17">
        <v>5446</v>
      </c>
      <c r="K24" s="11">
        <f t="shared" si="5"/>
        <v>0.9352567405117637</v>
      </c>
    </row>
    <row r="25" spans="1:11" ht="15.75" customHeight="1">
      <c r="A25" s="2" t="s">
        <v>23</v>
      </c>
      <c r="B25" s="7">
        <v>535</v>
      </c>
      <c r="C25" s="23" t="s">
        <v>26</v>
      </c>
      <c r="D25" s="17">
        <v>520</v>
      </c>
      <c r="E25" s="11">
        <f>+D25/B25</f>
        <v>0.9719626168224299</v>
      </c>
      <c r="F25" s="7">
        <v>529</v>
      </c>
      <c r="G25" s="16">
        <f t="shared" si="3"/>
        <v>1.0173076923076922</v>
      </c>
      <c r="H25" s="17">
        <v>519</v>
      </c>
      <c r="I25" s="11">
        <f t="shared" si="4"/>
        <v>0.9810964083175804</v>
      </c>
      <c r="J25" s="17">
        <v>508</v>
      </c>
      <c r="K25" s="11">
        <f t="shared" si="5"/>
        <v>0.9788053949903661</v>
      </c>
    </row>
    <row r="26" spans="1:11" ht="15.75" customHeight="1">
      <c r="A26" s="2" t="s">
        <v>24</v>
      </c>
      <c r="B26" s="7">
        <v>2219</v>
      </c>
      <c r="C26" s="23" t="s">
        <v>26</v>
      </c>
      <c r="D26" s="17">
        <v>2261</v>
      </c>
      <c r="E26" s="11">
        <f t="shared" si="2"/>
        <v>1.0189274447949528</v>
      </c>
      <c r="F26" s="7">
        <v>2331</v>
      </c>
      <c r="G26" s="16">
        <f t="shared" si="3"/>
        <v>1.0309597523219813</v>
      </c>
      <c r="H26" s="17">
        <v>2456</v>
      </c>
      <c r="I26" s="11">
        <f t="shared" si="4"/>
        <v>1.0536250536250535</v>
      </c>
      <c r="J26" s="17">
        <v>2375</v>
      </c>
      <c r="K26" s="11">
        <f t="shared" si="5"/>
        <v>0.9670195439739414</v>
      </c>
    </row>
    <row r="27" spans="1:11" ht="15.75" customHeight="1">
      <c r="A27" s="2" t="s">
        <v>14</v>
      </c>
      <c r="B27" s="7">
        <v>3492</v>
      </c>
      <c r="C27" s="23" t="s">
        <v>26</v>
      </c>
      <c r="D27" s="17">
        <v>3229</v>
      </c>
      <c r="E27" s="11">
        <f t="shared" si="2"/>
        <v>0.9246849942726232</v>
      </c>
      <c r="F27" s="7">
        <v>3343</v>
      </c>
      <c r="G27" s="16">
        <f t="shared" si="3"/>
        <v>1.0353050480024775</v>
      </c>
      <c r="H27" s="17">
        <v>3247</v>
      </c>
      <c r="I27" s="11">
        <f t="shared" si="4"/>
        <v>0.9712832784923722</v>
      </c>
      <c r="J27" s="17">
        <v>3226</v>
      </c>
      <c r="K27" s="11">
        <f t="shared" si="5"/>
        <v>0.9935324915306437</v>
      </c>
    </row>
    <row r="28" spans="1:11" ht="15.75" customHeight="1">
      <c r="A28" s="2" t="s">
        <v>15</v>
      </c>
      <c r="B28" s="7">
        <v>2371</v>
      </c>
      <c r="C28" s="23" t="s">
        <v>26</v>
      </c>
      <c r="D28" s="17">
        <v>2129</v>
      </c>
      <c r="E28" s="11">
        <f t="shared" si="2"/>
        <v>0.8979333614508647</v>
      </c>
      <c r="F28" s="7">
        <v>1865</v>
      </c>
      <c r="G28" s="16">
        <f t="shared" si="3"/>
        <v>0.8759981211836543</v>
      </c>
      <c r="H28" s="17">
        <v>1903</v>
      </c>
      <c r="I28" s="11">
        <f t="shared" si="4"/>
        <v>1.0203753351206435</v>
      </c>
      <c r="J28" s="17">
        <v>1897</v>
      </c>
      <c r="K28" s="11">
        <f t="shared" si="5"/>
        <v>0.9968470835522859</v>
      </c>
    </row>
    <row r="29" spans="1:11" ht="15.75" customHeight="1">
      <c r="A29" s="2" t="s">
        <v>16</v>
      </c>
      <c r="B29" s="7">
        <v>472</v>
      </c>
      <c r="C29" s="23" t="s">
        <v>26</v>
      </c>
      <c r="D29" s="17">
        <v>760</v>
      </c>
      <c r="E29" s="11">
        <f t="shared" si="2"/>
        <v>1.6101694915254237</v>
      </c>
      <c r="F29" s="7">
        <v>937</v>
      </c>
      <c r="G29" s="16">
        <f t="shared" si="3"/>
        <v>1.2328947368421053</v>
      </c>
      <c r="H29" s="17">
        <v>907</v>
      </c>
      <c r="I29" s="11">
        <f t="shared" si="4"/>
        <v>0.967982924226254</v>
      </c>
      <c r="J29" s="17">
        <v>911</v>
      </c>
      <c r="K29" s="11">
        <f t="shared" si="5"/>
        <v>1.0044101433296582</v>
      </c>
    </row>
    <row r="30" spans="1:11" ht="15.75" customHeight="1">
      <c r="A30" s="4" t="s">
        <v>3</v>
      </c>
      <c r="B30" s="8">
        <v>1893</v>
      </c>
      <c r="C30" s="24" t="s">
        <v>26</v>
      </c>
      <c r="D30" s="19">
        <v>1913</v>
      </c>
      <c r="E30" s="12">
        <f t="shared" si="2"/>
        <v>1.0105652403592182</v>
      </c>
      <c r="F30" s="8">
        <v>1939</v>
      </c>
      <c r="G30" s="18">
        <f t="shared" si="3"/>
        <v>1.0135912179822268</v>
      </c>
      <c r="H30" s="19">
        <v>1838</v>
      </c>
      <c r="I30" s="12">
        <f t="shared" si="4"/>
        <v>0.9479112944816916</v>
      </c>
      <c r="J30" s="19">
        <v>1858</v>
      </c>
      <c r="K30" s="12">
        <f t="shared" si="5"/>
        <v>1.0108813928182807</v>
      </c>
    </row>
    <row r="31" spans="1:11" ht="31.5" customHeight="1">
      <c r="A31" s="5" t="s">
        <v>2</v>
      </c>
      <c r="B31" s="9">
        <f>SUM(B22:B30)</f>
        <v>18121</v>
      </c>
      <c r="C31" s="20">
        <f>+B31/17641</f>
        <v>1.0272093418740433</v>
      </c>
      <c r="D31" s="21">
        <f>SUM(D22:D30)</f>
        <v>17854</v>
      </c>
      <c r="E31" s="13">
        <f t="shared" si="2"/>
        <v>0.9852657138127034</v>
      </c>
      <c r="F31" s="9">
        <f>SUM(F22:F30)</f>
        <v>18289</v>
      </c>
      <c r="G31" s="20">
        <f t="shared" si="3"/>
        <v>1.0243642881147081</v>
      </c>
      <c r="H31" s="21">
        <f>SUM(H22:H30)</f>
        <v>18118</v>
      </c>
      <c r="I31" s="13">
        <f t="shared" si="4"/>
        <v>0.9906501175570015</v>
      </c>
      <c r="J31" s="21">
        <f>SUM(J22:J30)</f>
        <v>17574</v>
      </c>
      <c r="K31" s="13">
        <f t="shared" si="5"/>
        <v>0.9699746108842036</v>
      </c>
    </row>
    <row r="35" spans="1:3" ht="13.5">
      <c r="A35" s="31" t="s">
        <v>19</v>
      </c>
      <c r="B35" s="31" t="s">
        <v>22</v>
      </c>
      <c r="C35" s="31" t="s">
        <v>18</v>
      </c>
    </row>
    <row r="36" spans="1:3" ht="13.5">
      <c r="A36" s="29" t="s">
        <v>4</v>
      </c>
      <c r="B36" s="30">
        <f>+B16</f>
        <v>16790</v>
      </c>
      <c r="C36" s="30">
        <f>+B31</f>
        <v>18121</v>
      </c>
    </row>
    <row r="37" spans="1:3" ht="13.5">
      <c r="A37" s="25" t="s">
        <v>5</v>
      </c>
      <c r="B37" s="26">
        <f>+D16</f>
        <v>16345</v>
      </c>
      <c r="C37" s="26">
        <f>+D31</f>
        <v>17854</v>
      </c>
    </row>
    <row r="38" spans="1:3" ht="13.5">
      <c r="A38" s="25" t="s">
        <v>6</v>
      </c>
      <c r="B38" s="26">
        <f>+F16</f>
        <v>16309</v>
      </c>
      <c r="C38" s="26">
        <f>+F31</f>
        <v>18289</v>
      </c>
    </row>
    <row r="39" spans="1:3" ht="13.5">
      <c r="A39" s="25" t="s">
        <v>7</v>
      </c>
      <c r="B39" s="26">
        <f>+H16</f>
        <v>16009</v>
      </c>
      <c r="C39" s="26">
        <f>+H31</f>
        <v>18118</v>
      </c>
    </row>
    <row r="40" spans="1:3" ht="13.5">
      <c r="A40" s="27" t="s">
        <v>8</v>
      </c>
      <c r="B40" s="28">
        <f>+J16</f>
        <v>15544</v>
      </c>
      <c r="C40" s="28">
        <f>+J31</f>
        <v>17574</v>
      </c>
    </row>
    <row r="73" ht="13.5">
      <c r="E73" t="s">
        <v>30</v>
      </c>
    </row>
  </sheetData>
  <sheetProtection/>
  <mergeCells count="12">
    <mergeCell ref="F20:G20"/>
    <mergeCell ref="H20:I20"/>
    <mergeCell ref="J20:K20"/>
    <mergeCell ref="B5:C5"/>
    <mergeCell ref="D5:E5"/>
    <mergeCell ref="F5:G5"/>
    <mergeCell ref="H5:I5"/>
    <mergeCell ref="J5:K5"/>
    <mergeCell ref="A5:A6"/>
    <mergeCell ref="A20:A21"/>
    <mergeCell ref="B20:C20"/>
    <mergeCell ref="D20:E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2008-07-23T01:09:47Z</cp:lastPrinted>
  <dcterms:created xsi:type="dcterms:W3CDTF">2008-05-22T02:23:44Z</dcterms:created>
  <dcterms:modified xsi:type="dcterms:W3CDTF">2008-07-23T01:09:50Z</dcterms:modified>
  <cp:category/>
  <cp:version/>
  <cp:contentType/>
  <cp:contentStatus/>
</cp:coreProperties>
</file>