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7工事中\"/>
    </mc:Choice>
  </mc:AlternateContent>
  <xr:revisionPtr revIDLastSave="0" documentId="13_ncr:1_{C0B99DE4-A6D8-4641-A3E4-C4B911853A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6" r:id="rId1"/>
    <sheet name="1月" sheetId="7" r:id="rId2"/>
    <sheet name="2月" sheetId="6" r:id="rId3"/>
    <sheet name="3月" sheetId="5" r:id="rId4"/>
    <sheet name="4月" sheetId="4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5" l="1"/>
  <c r="G42" i="15" s="1"/>
  <c r="D42" i="15"/>
  <c r="E42" i="15" s="1"/>
  <c r="C42" i="15"/>
  <c r="F40" i="15"/>
  <c r="E40" i="15"/>
  <c r="D40" i="15"/>
  <c r="C40" i="15"/>
  <c r="G40" i="15" s="1"/>
  <c r="G38" i="15"/>
  <c r="E38" i="15"/>
  <c r="G36" i="15"/>
  <c r="E36" i="15"/>
  <c r="G34" i="15"/>
  <c r="E34" i="15"/>
  <c r="G32" i="15"/>
  <c r="E32" i="15"/>
  <c r="G30" i="15"/>
  <c r="E30" i="15"/>
  <c r="G28" i="15"/>
  <c r="E28" i="15"/>
  <c r="G26" i="15"/>
  <c r="E26" i="15"/>
  <c r="G24" i="15"/>
  <c r="E24" i="15"/>
  <c r="G22" i="15"/>
  <c r="E22" i="15"/>
  <c r="G20" i="15"/>
  <c r="E20" i="15"/>
  <c r="G18" i="15"/>
  <c r="E18" i="15"/>
  <c r="G16" i="15"/>
  <c r="E16" i="15"/>
  <c r="G14" i="15"/>
  <c r="E14" i="15"/>
  <c r="G12" i="15"/>
  <c r="E12" i="15"/>
  <c r="G10" i="15"/>
  <c r="E10" i="15"/>
  <c r="G8" i="15"/>
  <c r="E8" i="15"/>
  <c r="F42" i="14"/>
  <c r="G42" i="14" s="1"/>
  <c r="D42" i="14"/>
  <c r="E42" i="14" s="1"/>
  <c r="C42" i="14"/>
  <c r="F40" i="14"/>
  <c r="E40" i="14"/>
  <c r="D40" i="14"/>
  <c r="C40" i="14"/>
  <c r="G40" i="14" s="1"/>
  <c r="G38" i="14"/>
  <c r="E38" i="14"/>
  <c r="G36" i="14"/>
  <c r="E36" i="14"/>
  <c r="G34" i="14"/>
  <c r="E34" i="14"/>
  <c r="G32" i="14"/>
  <c r="E32" i="14"/>
  <c r="G30" i="14"/>
  <c r="E30" i="14"/>
  <c r="G28" i="14"/>
  <c r="E28" i="14"/>
  <c r="G26" i="14"/>
  <c r="E26" i="14"/>
  <c r="G24" i="14"/>
  <c r="E24" i="14"/>
  <c r="G22" i="14"/>
  <c r="E22" i="14"/>
  <c r="G20" i="14"/>
  <c r="E20" i="14"/>
  <c r="G18" i="14"/>
  <c r="E18" i="14"/>
  <c r="G16" i="14"/>
  <c r="E16" i="14"/>
  <c r="G14" i="14"/>
  <c r="E14" i="14"/>
  <c r="G12" i="14"/>
  <c r="E12" i="14"/>
  <c r="G10" i="14"/>
  <c r="E10" i="14"/>
  <c r="G8" i="14"/>
  <c r="E8" i="14"/>
  <c r="F42" i="13"/>
  <c r="G42" i="13" s="1"/>
  <c r="D42" i="13"/>
  <c r="E42" i="13" s="1"/>
  <c r="C42" i="13"/>
  <c r="F40" i="13"/>
  <c r="D40" i="13"/>
  <c r="C40" i="13"/>
  <c r="G40" i="13" s="1"/>
  <c r="G38" i="13"/>
  <c r="E38" i="13"/>
  <c r="G36" i="13"/>
  <c r="E36" i="13"/>
  <c r="G34" i="13"/>
  <c r="E34" i="13"/>
  <c r="G32" i="13"/>
  <c r="E32" i="13"/>
  <c r="G30" i="13"/>
  <c r="E30" i="13"/>
  <c r="G28" i="13"/>
  <c r="E28" i="13"/>
  <c r="G26" i="13"/>
  <c r="E26" i="13"/>
  <c r="G24" i="13"/>
  <c r="E24" i="13"/>
  <c r="G22" i="13"/>
  <c r="E22" i="13"/>
  <c r="G20" i="13"/>
  <c r="E20" i="13"/>
  <c r="G18" i="13"/>
  <c r="E18" i="13"/>
  <c r="G16" i="13"/>
  <c r="E16" i="13"/>
  <c r="G14" i="13"/>
  <c r="E14" i="13"/>
  <c r="G12" i="13"/>
  <c r="E12" i="13"/>
  <c r="G10" i="13"/>
  <c r="E10" i="13"/>
  <c r="G8" i="13"/>
  <c r="E8" i="13"/>
  <c r="F42" i="12"/>
  <c r="G42" i="12" s="1"/>
  <c r="D42" i="12"/>
  <c r="E42" i="12" s="1"/>
  <c r="C42" i="12"/>
  <c r="F40" i="12"/>
  <c r="G40" i="12" s="1"/>
  <c r="E40" i="12"/>
  <c r="D40" i="12"/>
  <c r="C40" i="12"/>
  <c r="G38" i="12"/>
  <c r="E38" i="12"/>
  <c r="G36" i="12"/>
  <c r="E36" i="12"/>
  <c r="G34" i="12"/>
  <c r="E34" i="12"/>
  <c r="G32" i="12"/>
  <c r="E32" i="12"/>
  <c r="G30" i="12"/>
  <c r="E30" i="12"/>
  <c r="G28" i="12"/>
  <c r="E28" i="12"/>
  <c r="G26" i="12"/>
  <c r="E26" i="12"/>
  <c r="G24" i="12"/>
  <c r="E24" i="12"/>
  <c r="G22" i="12"/>
  <c r="E22" i="12"/>
  <c r="G20" i="12"/>
  <c r="E20" i="12"/>
  <c r="G18" i="12"/>
  <c r="E18" i="12"/>
  <c r="G16" i="12"/>
  <c r="E16" i="12"/>
  <c r="G14" i="12"/>
  <c r="E14" i="12"/>
  <c r="G12" i="12"/>
  <c r="E12" i="12"/>
  <c r="G10" i="12"/>
  <c r="E10" i="12"/>
  <c r="G8" i="12"/>
  <c r="E8" i="12"/>
  <c r="F42" i="11"/>
  <c r="G42" i="11" s="1"/>
  <c r="D42" i="11"/>
  <c r="E42" i="11" s="1"/>
  <c r="C42" i="11"/>
  <c r="F40" i="11"/>
  <c r="E40" i="11"/>
  <c r="D40" i="11"/>
  <c r="C40" i="11"/>
  <c r="G40" i="11" s="1"/>
  <c r="G38" i="11"/>
  <c r="E38" i="11"/>
  <c r="G36" i="11"/>
  <c r="E36" i="11"/>
  <c r="G34" i="11"/>
  <c r="E34" i="11"/>
  <c r="G32" i="11"/>
  <c r="E32" i="11"/>
  <c r="G30" i="11"/>
  <c r="E30" i="11"/>
  <c r="G28" i="11"/>
  <c r="E28" i="11"/>
  <c r="G26" i="11"/>
  <c r="E26" i="11"/>
  <c r="G24" i="11"/>
  <c r="E24" i="11"/>
  <c r="G22" i="11"/>
  <c r="E22" i="11"/>
  <c r="G20" i="11"/>
  <c r="E20" i="11"/>
  <c r="G18" i="11"/>
  <c r="E18" i="11"/>
  <c r="G16" i="11"/>
  <c r="E16" i="11"/>
  <c r="G14" i="11"/>
  <c r="E14" i="11"/>
  <c r="G12" i="11"/>
  <c r="E12" i="11"/>
  <c r="G10" i="11"/>
  <c r="E10" i="11"/>
  <c r="G8" i="11"/>
  <c r="E8" i="11"/>
  <c r="F42" i="10"/>
  <c r="G42" i="10" s="1"/>
  <c r="D42" i="10"/>
  <c r="E42" i="10" s="1"/>
  <c r="C42" i="10"/>
  <c r="F40" i="10"/>
  <c r="E40" i="10"/>
  <c r="D40" i="10"/>
  <c r="C40" i="10"/>
  <c r="G40" i="10" s="1"/>
  <c r="G38" i="10"/>
  <c r="E38" i="10"/>
  <c r="G36" i="10"/>
  <c r="E36" i="10"/>
  <c r="G34" i="10"/>
  <c r="E34" i="10"/>
  <c r="G32" i="10"/>
  <c r="E32" i="10"/>
  <c r="G30" i="10"/>
  <c r="E30" i="10"/>
  <c r="G28" i="10"/>
  <c r="E28" i="10"/>
  <c r="G26" i="10"/>
  <c r="E26" i="10"/>
  <c r="G24" i="10"/>
  <c r="E24" i="10"/>
  <c r="G22" i="10"/>
  <c r="E22" i="10"/>
  <c r="G20" i="10"/>
  <c r="E20" i="10"/>
  <c r="G18" i="10"/>
  <c r="E18" i="10"/>
  <c r="G16" i="10"/>
  <c r="E16" i="10"/>
  <c r="G14" i="10"/>
  <c r="E14" i="10"/>
  <c r="G12" i="10"/>
  <c r="E12" i="10"/>
  <c r="G10" i="10"/>
  <c r="E10" i="10"/>
  <c r="G8" i="10"/>
  <c r="E8" i="10"/>
  <c r="F42" i="9"/>
  <c r="G42" i="9" s="1"/>
  <c r="D42" i="9"/>
  <c r="E42" i="9" s="1"/>
  <c r="C42" i="9"/>
  <c r="F40" i="9"/>
  <c r="G40" i="9" s="1"/>
  <c r="E40" i="9"/>
  <c r="D40" i="9"/>
  <c r="C40" i="9"/>
  <c r="G38" i="9"/>
  <c r="E38" i="9"/>
  <c r="G36" i="9"/>
  <c r="E36" i="9"/>
  <c r="G34" i="9"/>
  <c r="E34" i="9"/>
  <c r="G32" i="9"/>
  <c r="E32" i="9"/>
  <c r="G30" i="9"/>
  <c r="E30" i="9"/>
  <c r="G28" i="9"/>
  <c r="E28" i="9"/>
  <c r="G26" i="9"/>
  <c r="E26" i="9"/>
  <c r="G24" i="9"/>
  <c r="E24" i="9"/>
  <c r="G22" i="9"/>
  <c r="E22" i="9"/>
  <c r="G20" i="9"/>
  <c r="E20" i="9"/>
  <c r="G18" i="9"/>
  <c r="E18" i="9"/>
  <c r="G16" i="9"/>
  <c r="E16" i="9"/>
  <c r="G14" i="9"/>
  <c r="E14" i="9"/>
  <c r="G12" i="9"/>
  <c r="E12" i="9"/>
  <c r="G10" i="9"/>
  <c r="E10" i="9"/>
  <c r="G8" i="9"/>
  <c r="E8" i="9"/>
  <c r="F42" i="8"/>
  <c r="G42" i="8" s="1"/>
  <c r="D42" i="8"/>
  <c r="E42" i="8" s="1"/>
  <c r="C42" i="8"/>
  <c r="F40" i="8"/>
  <c r="E40" i="8"/>
  <c r="D40" i="8"/>
  <c r="C40" i="8"/>
  <c r="G40" i="8" s="1"/>
  <c r="G38" i="8"/>
  <c r="E38" i="8"/>
  <c r="G36" i="8"/>
  <c r="E36" i="8"/>
  <c r="G34" i="8"/>
  <c r="E34" i="8"/>
  <c r="G32" i="8"/>
  <c r="E32" i="8"/>
  <c r="G30" i="8"/>
  <c r="E30" i="8"/>
  <c r="G28" i="8"/>
  <c r="E28" i="8"/>
  <c r="G26" i="8"/>
  <c r="E26" i="8"/>
  <c r="G24" i="8"/>
  <c r="E24" i="8"/>
  <c r="G22" i="8"/>
  <c r="E22" i="8"/>
  <c r="G20" i="8"/>
  <c r="E20" i="8"/>
  <c r="G18" i="8"/>
  <c r="E18" i="8"/>
  <c r="G16" i="8"/>
  <c r="E16" i="8"/>
  <c r="G14" i="8"/>
  <c r="E14" i="8"/>
  <c r="G12" i="8"/>
  <c r="E12" i="8"/>
  <c r="G10" i="8"/>
  <c r="E10" i="8"/>
  <c r="G8" i="8"/>
  <c r="E8" i="8"/>
  <c r="F42" i="4"/>
  <c r="G42" i="4" s="1"/>
  <c r="D42" i="4"/>
  <c r="E42" i="4" s="1"/>
  <c r="C42" i="4"/>
  <c r="F40" i="4"/>
  <c r="D40" i="4"/>
  <c r="E40" i="4" s="1"/>
  <c r="C40" i="4"/>
  <c r="G40" i="4" s="1"/>
  <c r="G38" i="4"/>
  <c r="E38" i="4"/>
  <c r="G36" i="4"/>
  <c r="E36" i="4"/>
  <c r="G34" i="4"/>
  <c r="E34" i="4"/>
  <c r="G32" i="4"/>
  <c r="E32" i="4"/>
  <c r="G30" i="4"/>
  <c r="E30" i="4"/>
  <c r="G28" i="4"/>
  <c r="E28" i="4"/>
  <c r="G26" i="4"/>
  <c r="E26" i="4"/>
  <c r="G24" i="4"/>
  <c r="E24" i="4"/>
  <c r="G22" i="4"/>
  <c r="E22" i="4"/>
  <c r="G20" i="4"/>
  <c r="E20" i="4"/>
  <c r="G18" i="4"/>
  <c r="E18" i="4"/>
  <c r="G16" i="4"/>
  <c r="E16" i="4"/>
  <c r="G14" i="4"/>
  <c r="E14" i="4"/>
  <c r="G12" i="4"/>
  <c r="E12" i="4"/>
  <c r="G10" i="4"/>
  <c r="E10" i="4"/>
  <c r="G8" i="4"/>
  <c r="E8" i="4"/>
  <c r="F42" i="5"/>
  <c r="G42" i="5" s="1"/>
  <c r="D42" i="5"/>
  <c r="E42" i="5" s="1"/>
  <c r="C42" i="5"/>
  <c r="F40" i="5"/>
  <c r="E40" i="5"/>
  <c r="D40" i="5"/>
  <c r="C40" i="5"/>
  <c r="G40" i="5" s="1"/>
  <c r="G38" i="5"/>
  <c r="E38" i="5"/>
  <c r="G36" i="5"/>
  <c r="E36" i="5"/>
  <c r="G34" i="5"/>
  <c r="E34" i="5"/>
  <c r="G32" i="5"/>
  <c r="E32" i="5"/>
  <c r="G30" i="5"/>
  <c r="E30" i="5"/>
  <c r="G28" i="5"/>
  <c r="E28" i="5"/>
  <c r="G26" i="5"/>
  <c r="E26" i="5"/>
  <c r="G24" i="5"/>
  <c r="E24" i="5"/>
  <c r="G22" i="5"/>
  <c r="E22" i="5"/>
  <c r="G20" i="5"/>
  <c r="E20" i="5"/>
  <c r="G18" i="5"/>
  <c r="E18" i="5"/>
  <c r="G16" i="5"/>
  <c r="E16" i="5"/>
  <c r="G14" i="5"/>
  <c r="E14" i="5"/>
  <c r="G12" i="5"/>
  <c r="E12" i="5"/>
  <c r="G10" i="5"/>
  <c r="E10" i="5"/>
  <c r="G8" i="5"/>
  <c r="E8" i="5"/>
  <c r="F42" i="6"/>
  <c r="G42" i="6" s="1"/>
  <c r="D42" i="6"/>
  <c r="E42" i="6" s="1"/>
  <c r="C42" i="6"/>
  <c r="F40" i="6"/>
  <c r="E40" i="6"/>
  <c r="D40" i="6"/>
  <c r="C40" i="6"/>
  <c r="G40" i="6" s="1"/>
  <c r="G38" i="6"/>
  <c r="E38" i="6"/>
  <c r="G36" i="6"/>
  <c r="E36" i="6"/>
  <c r="G34" i="6"/>
  <c r="E34" i="6"/>
  <c r="G32" i="6"/>
  <c r="E32" i="6"/>
  <c r="G30" i="6"/>
  <c r="E30" i="6"/>
  <c r="G28" i="6"/>
  <c r="E28" i="6"/>
  <c r="G26" i="6"/>
  <c r="E26" i="6"/>
  <c r="G24" i="6"/>
  <c r="E24" i="6"/>
  <c r="G22" i="6"/>
  <c r="E22" i="6"/>
  <c r="G20" i="6"/>
  <c r="E20" i="6"/>
  <c r="G18" i="6"/>
  <c r="E18" i="6"/>
  <c r="G16" i="6"/>
  <c r="E16" i="6"/>
  <c r="G14" i="6"/>
  <c r="E14" i="6"/>
  <c r="G12" i="6"/>
  <c r="E12" i="6"/>
  <c r="G10" i="6"/>
  <c r="E10" i="6"/>
  <c r="G8" i="6"/>
  <c r="E8" i="6"/>
  <c r="F42" i="7"/>
  <c r="G42" i="7" s="1"/>
  <c r="D42" i="7"/>
  <c r="E42" i="7" s="1"/>
  <c r="C42" i="7"/>
  <c r="F40" i="7"/>
  <c r="E40" i="7"/>
  <c r="D40" i="7"/>
  <c r="C40" i="7"/>
  <c r="G40" i="7" s="1"/>
  <c r="G38" i="7"/>
  <c r="E38" i="7"/>
  <c r="G36" i="7"/>
  <c r="E36" i="7"/>
  <c r="G34" i="7"/>
  <c r="E34" i="7"/>
  <c r="G32" i="7"/>
  <c r="E32" i="7"/>
  <c r="G30" i="7"/>
  <c r="E30" i="7"/>
  <c r="G28" i="7"/>
  <c r="E28" i="7"/>
  <c r="G26" i="7"/>
  <c r="E26" i="7"/>
  <c r="G24" i="7"/>
  <c r="E24" i="7"/>
  <c r="G22" i="7"/>
  <c r="E22" i="7"/>
  <c r="G20" i="7"/>
  <c r="E20" i="7"/>
  <c r="G18" i="7"/>
  <c r="E18" i="7"/>
  <c r="G16" i="7"/>
  <c r="E16" i="7"/>
  <c r="G14" i="7"/>
  <c r="E14" i="7"/>
  <c r="G12" i="7"/>
  <c r="E12" i="7"/>
  <c r="G10" i="7"/>
  <c r="E10" i="7"/>
  <c r="G8" i="7"/>
  <c r="E8" i="7"/>
  <c r="E40" i="13" l="1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8" i="16"/>
  <c r="E28" i="16" l="1"/>
  <c r="E20" i="16"/>
  <c r="E36" i="16"/>
  <c r="E18" i="16"/>
  <c r="E34" i="16"/>
  <c r="E12" i="16"/>
  <c r="E8" i="16"/>
  <c r="E26" i="16"/>
  <c r="E10" i="16"/>
  <c r="E38" i="16"/>
  <c r="E30" i="16"/>
  <c r="E22" i="16"/>
  <c r="E14" i="16"/>
  <c r="E16" i="16"/>
  <c r="E24" i="16"/>
  <c r="E32" i="16"/>
  <c r="E42" i="16"/>
  <c r="E40" i="16"/>
</calcChain>
</file>

<file path=xl/sharedStrings.xml><?xml version="1.0" encoding="utf-8"?>
<sst xmlns="http://schemas.openxmlformats.org/spreadsheetml/2006/main" count="494" uniqueCount="46">
  <si>
    <t>単位：ｋ㎥</t>
  </si>
  <si>
    <t>日本産業・医療ガス協会</t>
  </si>
  <si>
    <t>地　区　別</t>
  </si>
  <si>
    <t>前年同月</t>
  </si>
  <si>
    <t>対　比</t>
  </si>
  <si>
    <t>前　月</t>
  </si>
  <si>
    <t>北海道</t>
  </si>
  <si>
    <t>生　産</t>
  </si>
  <si>
    <t>販　売</t>
  </si>
  <si>
    <t>東北</t>
  </si>
  <si>
    <t>関東</t>
  </si>
  <si>
    <t>東海</t>
  </si>
  <si>
    <t>近畿</t>
  </si>
  <si>
    <t>中国</t>
  </si>
  <si>
    <t>四国</t>
  </si>
  <si>
    <t>九州</t>
  </si>
  <si>
    <t>合計</t>
  </si>
  <si>
    <t>販売は一般市販分で同業売りは含まない。</t>
  </si>
  <si>
    <t>アルゴン　生産・販売状況（地区別）</t>
    <phoneticPr fontId="6"/>
  </si>
  <si>
    <t>(2017年)</t>
    <phoneticPr fontId="6"/>
  </si>
  <si>
    <t>2017年</t>
    <rPh sb="4" eb="5">
      <t>ネン</t>
    </rPh>
    <phoneticPr fontId="6"/>
  </si>
  <si>
    <t>アルゴン　生産・販売状況（地区別）</t>
  </si>
  <si>
    <t>(2017年　1月)</t>
  </si>
  <si>
    <t>1月</t>
  </si>
  <si>
    <t>(2017年　2月)</t>
  </si>
  <si>
    <t>2月</t>
  </si>
  <si>
    <t>(2017年　3月)</t>
  </si>
  <si>
    <t>3月</t>
  </si>
  <si>
    <t>(2017年　4月)</t>
  </si>
  <si>
    <t>4月</t>
  </si>
  <si>
    <t>(2017年　5月)</t>
  </si>
  <si>
    <t>5月</t>
  </si>
  <si>
    <t>(2017年　6月)</t>
  </si>
  <si>
    <t>6月</t>
  </si>
  <si>
    <t>(2017年　7月)</t>
  </si>
  <si>
    <t>7月</t>
  </si>
  <si>
    <t>(2017年　8月)</t>
  </si>
  <si>
    <t>8月</t>
  </si>
  <si>
    <t>(2017年　9月)</t>
  </si>
  <si>
    <t>9月</t>
  </si>
  <si>
    <t>(2017年　10月)</t>
  </si>
  <si>
    <t>10月</t>
  </si>
  <si>
    <t>(2017年　11月)</t>
  </si>
  <si>
    <t>11月</t>
  </si>
  <si>
    <t>(2017年　12月)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</si>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</sst>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4">
    <xf numFmtId="38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" fillId="0" borderId="0">
      <alignment vertical="center"/>
    </xf>
  </cellStyleXfs>
  <cellXfs count="52">
    <xf numFmtId="38" fontId="2" fillId="0" borderId="0" xfId="0" applyNumberFormat="1" applyFont="1" applyFill="1" applyBorder="1">
      <alignment vertical="center"/>
    </xf>
    <xf numFmtId="0" fontId="2" fillId="0" borderId="0" xfId="1">
      <alignment vertical="center"/>
    </xf>
    <xf numFmtId="0" fontId="1" fillId="0" borderId="0" xfId="1" applyFont="1">
      <alignment vertical="center"/>
    </xf>
    <xf numFmtId="0" fontId="1" fillId="0" borderId="0" xfId="1" quotePrefix="1" applyFont="1">
      <alignment vertical="center"/>
    </xf>
    <xf numFmtId="0" fontId="1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" fillId="0" borderId="1" xfId="1" applyFont="1" applyBorder="1" applyAlignment="1">
      <alignment horizontal="right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176" fontId="4" fillId="3" borderId="20" xfId="2" applyNumberFormat="1" applyFont="1" applyFill="1" applyBorder="1">
      <alignment vertical="center"/>
    </xf>
    <xf numFmtId="0" fontId="3" fillId="3" borderId="17" xfId="2" applyFill="1" applyBorder="1">
      <alignment vertical="center"/>
    </xf>
    <xf numFmtId="177" fontId="1" fillId="0" borderId="8" xfId="3" applyNumberFormat="1" applyFont="1" applyBorder="1" applyProtection="1">
      <alignment vertical="center"/>
      <protection locked="0"/>
    </xf>
    <xf numFmtId="177" fontId="1" fillId="0" borderId="7" xfId="3" applyNumberFormat="1" applyFont="1" applyBorder="1" applyProtection="1">
      <alignment vertical="center"/>
      <protection locked="0"/>
    </xf>
    <xf numFmtId="176" fontId="4" fillId="0" borderId="15" xfId="2" applyNumberFormat="1" applyFont="1" applyBorder="1">
      <alignment vertical="center"/>
    </xf>
    <xf numFmtId="0" fontId="3" fillId="0" borderId="18" xfId="2" applyBorder="1">
      <alignment vertical="center"/>
    </xf>
    <xf numFmtId="177" fontId="1" fillId="3" borderId="8" xfId="3" applyNumberFormat="1" applyFont="1" applyFill="1" applyBorder="1" applyProtection="1">
      <alignment vertical="center"/>
      <protection locked="0"/>
    </xf>
    <xf numFmtId="177" fontId="1" fillId="3" borderId="7" xfId="3" applyNumberFormat="1" applyFont="1" applyFill="1" applyBorder="1" applyProtection="1">
      <alignment vertical="center"/>
      <protection locked="0"/>
    </xf>
    <xf numFmtId="176" fontId="4" fillId="3" borderId="17" xfId="2" applyNumberFormat="1" applyFont="1" applyFill="1" applyBorder="1">
      <alignment vertical="center"/>
    </xf>
    <xf numFmtId="0" fontId="1" fillId="2" borderId="4" xfId="1" applyFont="1" applyFill="1" applyBorder="1" applyAlignment="1">
      <alignment horizontal="distributed" vertical="center"/>
    </xf>
    <xf numFmtId="0" fontId="1" fillId="2" borderId="10" xfId="1" applyFont="1" applyFill="1" applyBorder="1" applyAlignment="1">
      <alignment horizontal="center" vertical="center"/>
    </xf>
    <xf numFmtId="177" fontId="1" fillId="0" borderId="25" xfId="3" applyNumberFormat="1" applyFont="1" applyBorder="1" applyProtection="1">
      <alignment vertical="center"/>
      <protection locked="0"/>
    </xf>
    <xf numFmtId="177" fontId="1" fillId="0" borderId="26" xfId="3" applyNumberFormat="1" applyFont="1" applyBorder="1" applyProtection="1">
      <alignment vertical="center"/>
      <protection locked="0"/>
    </xf>
    <xf numFmtId="176" fontId="4" fillId="0" borderId="16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7" fontId="4" fillId="3" borderId="15" xfId="2" applyNumberFormat="1" applyFont="1" applyFill="1" applyBorder="1">
      <alignment vertical="center"/>
    </xf>
    <xf numFmtId="0" fontId="3" fillId="3" borderId="12" xfId="2" applyFill="1" applyBorder="1">
      <alignment vertical="center"/>
    </xf>
    <xf numFmtId="176" fontId="4" fillId="3" borderId="14" xfId="2" applyNumberFormat="1" applyFont="1" applyFill="1" applyBorder="1">
      <alignment vertical="center"/>
    </xf>
    <xf numFmtId="176" fontId="4" fillId="3" borderId="11" xfId="2" applyNumberFormat="1" applyFont="1" applyFill="1" applyBorder="1">
      <alignment vertical="center"/>
    </xf>
    <xf numFmtId="0" fontId="1" fillId="2" borderId="9" xfId="1" applyFont="1" applyFill="1" applyBorder="1" applyAlignment="1">
      <alignment horizontal="distributed" vertical="center"/>
    </xf>
    <xf numFmtId="176" fontId="4" fillId="0" borderId="19" xfId="2" applyNumberFormat="1" applyFont="1" applyBorder="1">
      <alignment vertical="center"/>
    </xf>
    <xf numFmtId="177" fontId="4" fillId="3" borderId="18" xfId="2" applyNumberFormat="1" applyFont="1" applyFill="1" applyBorder="1">
      <alignment vertical="center"/>
    </xf>
    <xf numFmtId="176" fontId="4" fillId="0" borderId="20" xfId="2" applyNumberFormat="1" applyFont="1" applyBorder="1">
      <alignment vertical="center"/>
    </xf>
    <xf numFmtId="176" fontId="4" fillId="0" borderId="17" xfId="2" applyNumberFormat="1" applyFont="1" applyBorder="1">
      <alignment vertical="center"/>
    </xf>
    <xf numFmtId="177" fontId="4" fillId="0" borderId="15" xfId="2" applyNumberFormat="1" applyFont="1" applyBorder="1">
      <alignment vertical="center"/>
    </xf>
    <xf numFmtId="0" fontId="3" fillId="0" borderId="12" xfId="2" applyBorder="1">
      <alignment vertical="center"/>
    </xf>
    <xf numFmtId="176" fontId="4" fillId="0" borderId="14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177" fontId="4" fillId="0" borderId="18" xfId="2" applyNumberFormat="1" applyFont="1" applyBorder="1">
      <alignment vertical="center"/>
    </xf>
    <xf numFmtId="177" fontId="1" fillId="0" borderId="5" xfId="3" applyNumberFormat="1" applyFont="1" applyBorder="1" applyProtection="1">
      <alignment vertical="center"/>
      <protection locked="0"/>
    </xf>
    <xf numFmtId="177" fontId="2" fillId="0" borderId="8" xfId="3" applyNumberFormat="1" applyBorder="1" applyAlignment="1">
      <alignment horizontal="right" vertical="center"/>
    </xf>
    <xf numFmtId="0" fontId="2" fillId="0" borderId="7" xfId="3" applyNumberFormat="1" applyBorder="1" applyAlignment="1">
      <alignment horizontal="right" vertical="center"/>
    </xf>
    <xf numFmtId="0" fontId="1" fillId="0" borderId="5" xfId="3" applyNumberFormat="1" applyFont="1" applyBorder="1" applyProtection="1">
      <alignment vertical="center"/>
      <protection locked="0"/>
    </xf>
    <xf numFmtId="0" fontId="1" fillId="0" borderId="7" xfId="3" applyNumberFormat="1" applyFont="1" applyBorder="1" applyProtection="1">
      <alignment vertical="center"/>
      <protection locked="0"/>
    </xf>
    <xf numFmtId="0" fontId="3" fillId="0" borderId="17" xfId="2" applyBorder="1">
      <alignment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5432-BDF8-461B-BEE1-F3D9EF0BCFF5}">
  <dimension ref="A1:G45"/>
  <sheetViews>
    <sheetView tabSelected="1"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18</v>
      </c>
      <c r="D1" s="7"/>
      <c r="E1" s="7"/>
    </row>
    <row r="2" spans="1:7" x14ac:dyDescent="0.15">
      <c r="C2" s="2"/>
      <c r="D2" s="3" t="s">
        <v>19</v>
      </c>
      <c r="E2" s="2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20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f>SUM('1月:12月'!C8)</f>
        <v>3556</v>
      </c>
      <c r="D8" s="19">
        <f>SUM('1月:12月'!D8)</f>
        <v>3498</v>
      </c>
      <c r="E8" s="21">
        <f>IF(D8="","",C8/D8)</f>
        <v>1.0165809033733562</v>
      </c>
      <c r="F8" s="23"/>
      <c r="G8" s="17"/>
    </row>
    <row r="9" spans="1:7" x14ac:dyDescent="0.15">
      <c r="A9" s="26"/>
      <c r="B9" s="14"/>
      <c r="C9" s="20"/>
      <c r="D9" s="20"/>
      <c r="E9" s="22"/>
      <c r="F9" s="24"/>
      <c r="G9" s="18"/>
    </row>
    <row r="10" spans="1:7" x14ac:dyDescent="0.15">
      <c r="A10" s="26"/>
      <c r="B10" s="14" t="s">
        <v>8</v>
      </c>
      <c r="C10" s="19">
        <f>SUM('1月:12月'!C10)</f>
        <v>3309</v>
      </c>
      <c r="D10" s="19">
        <f>SUM('1月:12月'!D10)</f>
        <v>3111</v>
      </c>
      <c r="E10" s="21">
        <f>IF(D10="","",C10/D10)</f>
        <v>1.0636451301832208</v>
      </c>
      <c r="F10" s="23"/>
      <c r="G10" s="17"/>
    </row>
    <row r="11" spans="1:7" x14ac:dyDescent="0.15">
      <c r="A11" s="26"/>
      <c r="B11" s="14"/>
      <c r="C11" s="20"/>
      <c r="D11" s="20"/>
      <c r="E11" s="22"/>
      <c r="F11" s="24"/>
      <c r="G11" s="25"/>
    </row>
    <row r="12" spans="1:7" x14ac:dyDescent="0.15">
      <c r="A12" s="26" t="s">
        <v>9</v>
      </c>
      <c r="B12" s="14" t="s">
        <v>7</v>
      </c>
      <c r="C12" s="19">
        <f>SUM('1月:12月'!C12)</f>
        <v>3653</v>
      </c>
      <c r="D12" s="19">
        <f>SUM('1月:12月'!D12)</f>
        <v>3671</v>
      </c>
      <c r="E12" s="21">
        <f>IF(D12="","",C12/D12)</f>
        <v>0.9950967038953964</v>
      </c>
      <c r="F12" s="23"/>
      <c r="G12" s="17"/>
    </row>
    <row r="13" spans="1:7" x14ac:dyDescent="0.15">
      <c r="A13" s="26"/>
      <c r="B13" s="14"/>
      <c r="C13" s="20"/>
      <c r="D13" s="20"/>
      <c r="E13" s="22"/>
      <c r="F13" s="24"/>
      <c r="G13" s="25"/>
    </row>
    <row r="14" spans="1:7" x14ac:dyDescent="0.15">
      <c r="A14" s="26"/>
      <c r="B14" s="14" t="s">
        <v>8</v>
      </c>
      <c r="C14" s="19">
        <f>SUM('1月:12月'!C14)</f>
        <v>21318</v>
      </c>
      <c r="D14" s="19">
        <f>SUM('1月:12月'!D14)</f>
        <v>19966</v>
      </c>
      <c r="E14" s="21">
        <f>IF(D14="","",C14/D14)</f>
        <v>1.0677151156966844</v>
      </c>
      <c r="F14" s="23"/>
      <c r="G14" s="17"/>
    </row>
    <row r="15" spans="1:7" x14ac:dyDescent="0.15">
      <c r="A15" s="26"/>
      <c r="B15" s="14"/>
      <c r="C15" s="20"/>
      <c r="D15" s="20"/>
      <c r="E15" s="22"/>
      <c r="F15" s="24"/>
      <c r="G15" s="25"/>
    </row>
    <row r="16" spans="1:7" x14ac:dyDescent="0.15">
      <c r="A16" s="26" t="s">
        <v>10</v>
      </c>
      <c r="B16" s="14" t="s">
        <v>7</v>
      </c>
      <c r="C16" s="19">
        <f>SUM('1月:12月'!C16)</f>
        <v>57358</v>
      </c>
      <c r="D16" s="19">
        <f>SUM('1月:12月'!D16)</f>
        <v>57300</v>
      </c>
      <c r="E16" s="21">
        <f>IF(D16="","",C16/D16)</f>
        <v>1.0010122164048865</v>
      </c>
      <c r="F16" s="23"/>
      <c r="G16" s="17"/>
    </row>
    <row r="17" spans="1:7" x14ac:dyDescent="0.15">
      <c r="A17" s="26"/>
      <c r="B17" s="14"/>
      <c r="C17" s="20"/>
      <c r="D17" s="20"/>
      <c r="E17" s="22"/>
      <c r="F17" s="24"/>
      <c r="G17" s="25"/>
    </row>
    <row r="18" spans="1:7" x14ac:dyDescent="0.15">
      <c r="A18" s="26"/>
      <c r="B18" s="14" t="s">
        <v>8</v>
      </c>
      <c r="C18" s="19">
        <f>SUM('1月:12月'!C18)</f>
        <v>51204</v>
      </c>
      <c r="D18" s="19">
        <f>SUM('1月:12月'!D18)</f>
        <v>49777</v>
      </c>
      <c r="E18" s="21">
        <f>IF(D18="","",C18/D18)</f>
        <v>1.0286678586495772</v>
      </c>
      <c r="F18" s="23"/>
      <c r="G18" s="17"/>
    </row>
    <row r="19" spans="1:7" x14ac:dyDescent="0.15">
      <c r="A19" s="26"/>
      <c r="B19" s="14"/>
      <c r="C19" s="20"/>
      <c r="D19" s="20"/>
      <c r="E19" s="22"/>
      <c r="F19" s="24"/>
      <c r="G19" s="25"/>
    </row>
    <row r="20" spans="1:7" x14ac:dyDescent="0.15">
      <c r="A20" s="26" t="s">
        <v>11</v>
      </c>
      <c r="B20" s="14" t="s">
        <v>7</v>
      </c>
      <c r="C20" s="19">
        <f>SUM('1月:12月'!C20)</f>
        <v>50588</v>
      </c>
      <c r="D20" s="19">
        <f>SUM('1月:12月'!D20)</f>
        <v>46587</v>
      </c>
      <c r="E20" s="21">
        <f>IF(D20="","",C20/D20)</f>
        <v>1.0858823276879817</v>
      </c>
      <c r="F20" s="23"/>
      <c r="G20" s="17"/>
    </row>
    <row r="21" spans="1:7" x14ac:dyDescent="0.15">
      <c r="A21" s="26"/>
      <c r="B21" s="14"/>
      <c r="C21" s="20"/>
      <c r="D21" s="20"/>
      <c r="E21" s="22"/>
      <c r="F21" s="24"/>
      <c r="G21" s="25"/>
    </row>
    <row r="22" spans="1:7" x14ac:dyDescent="0.15">
      <c r="A22" s="26"/>
      <c r="B22" s="14" t="s">
        <v>8</v>
      </c>
      <c r="C22" s="19">
        <f>SUM('1月:12月'!C22)</f>
        <v>50477</v>
      </c>
      <c r="D22" s="19">
        <f>SUM('1月:12月'!D22)</f>
        <v>45167</v>
      </c>
      <c r="E22" s="21">
        <f>IF(D22="","",C22/D22)</f>
        <v>1.117563708016915</v>
      </c>
      <c r="F22" s="23"/>
      <c r="G22" s="17"/>
    </row>
    <row r="23" spans="1:7" x14ac:dyDescent="0.15">
      <c r="A23" s="26"/>
      <c r="B23" s="14"/>
      <c r="C23" s="20"/>
      <c r="D23" s="20"/>
      <c r="E23" s="22"/>
      <c r="F23" s="24"/>
      <c r="G23" s="25"/>
    </row>
    <row r="24" spans="1:7" x14ac:dyDescent="0.15">
      <c r="A24" s="26" t="s">
        <v>12</v>
      </c>
      <c r="B24" s="14" t="s">
        <v>7</v>
      </c>
      <c r="C24" s="19">
        <f>SUM('1月:12月'!C24)</f>
        <v>45675</v>
      </c>
      <c r="D24" s="19">
        <f>SUM('1月:12月'!D24)</f>
        <v>45742</v>
      </c>
      <c r="E24" s="21">
        <f>IF(D24="","",C24/D24)</f>
        <v>0.99853526299680817</v>
      </c>
      <c r="F24" s="23"/>
      <c r="G24" s="17"/>
    </row>
    <row r="25" spans="1:7" x14ac:dyDescent="0.15">
      <c r="A25" s="26"/>
      <c r="B25" s="14"/>
      <c r="C25" s="20"/>
      <c r="D25" s="20"/>
      <c r="E25" s="22"/>
      <c r="F25" s="24"/>
      <c r="G25" s="25"/>
    </row>
    <row r="26" spans="1:7" x14ac:dyDescent="0.15">
      <c r="A26" s="26"/>
      <c r="B26" s="14" t="s">
        <v>8</v>
      </c>
      <c r="C26" s="19">
        <f>SUM('1月:12月'!C26)</f>
        <v>31361</v>
      </c>
      <c r="D26" s="19">
        <f>SUM('1月:12月'!D26)</f>
        <v>31432</v>
      </c>
      <c r="E26" s="21">
        <f>IF(D26="","",C26/D26)</f>
        <v>0.99774115551030795</v>
      </c>
      <c r="F26" s="23"/>
      <c r="G26" s="17"/>
    </row>
    <row r="27" spans="1:7" x14ac:dyDescent="0.15">
      <c r="A27" s="26"/>
      <c r="B27" s="14"/>
      <c r="C27" s="20"/>
      <c r="D27" s="20"/>
      <c r="E27" s="22"/>
      <c r="F27" s="24"/>
      <c r="G27" s="25"/>
    </row>
    <row r="28" spans="1:7" x14ac:dyDescent="0.15">
      <c r="A28" s="26" t="s">
        <v>13</v>
      </c>
      <c r="B28" s="14" t="s">
        <v>7</v>
      </c>
      <c r="C28" s="19">
        <f>SUM('1月:12月'!C28)</f>
        <v>31875</v>
      </c>
      <c r="D28" s="19">
        <f>SUM('1月:12月'!D28)</f>
        <v>32029</v>
      </c>
      <c r="E28" s="21">
        <f>IF(D28="","",C28/D28)</f>
        <v>0.99519185737925009</v>
      </c>
      <c r="F28" s="23"/>
      <c r="G28" s="17"/>
    </row>
    <row r="29" spans="1:7" x14ac:dyDescent="0.15">
      <c r="A29" s="26"/>
      <c r="B29" s="14"/>
      <c r="C29" s="20"/>
      <c r="D29" s="20"/>
      <c r="E29" s="22"/>
      <c r="F29" s="24"/>
      <c r="G29" s="25"/>
    </row>
    <row r="30" spans="1:7" x14ac:dyDescent="0.15">
      <c r="A30" s="26"/>
      <c r="B30" s="14" t="s">
        <v>8</v>
      </c>
      <c r="C30" s="19">
        <f>SUM('1月:12月'!C30)</f>
        <v>12672</v>
      </c>
      <c r="D30" s="19">
        <f>SUM('1月:12月'!D30)</f>
        <v>12217</v>
      </c>
      <c r="E30" s="21">
        <f>IF(D30="","",C30/D30)</f>
        <v>1.0372431857248097</v>
      </c>
      <c r="F30" s="23"/>
      <c r="G30" s="17"/>
    </row>
    <row r="31" spans="1:7" x14ac:dyDescent="0.15">
      <c r="A31" s="26"/>
      <c r="B31" s="14"/>
      <c r="C31" s="20"/>
      <c r="D31" s="20"/>
      <c r="E31" s="22"/>
      <c r="F31" s="24"/>
      <c r="G31" s="25"/>
    </row>
    <row r="32" spans="1:7" x14ac:dyDescent="0.15">
      <c r="A32" s="26" t="s">
        <v>14</v>
      </c>
      <c r="B32" s="14" t="s">
        <v>7</v>
      </c>
      <c r="C32" s="19">
        <f>SUM('1月:12月'!C32)</f>
        <v>2142</v>
      </c>
      <c r="D32" s="19">
        <f>SUM('1月:12月'!D32)</f>
        <v>2119</v>
      </c>
      <c r="E32" s="21">
        <f>IF(D32="","",C32/D32)</f>
        <v>1.0108541764983483</v>
      </c>
      <c r="F32" s="23"/>
      <c r="G32" s="17"/>
    </row>
    <row r="33" spans="1:7" x14ac:dyDescent="0.15">
      <c r="A33" s="26"/>
      <c r="B33" s="14"/>
      <c r="C33" s="20"/>
      <c r="D33" s="20"/>
      <c r="E33" s="22"/>
      <c r="F33" s="24"/>
      <c r="G33" s="25"/>
    </row>
    <row r="34" spans="1:7" x14ac:dyDescent="0.15">
      <c r="A34" s="26"/>
      <c r="B34" s="14" t="s">
        <v>8</v>
      </c>
      <c r="C34" s="19">
        <f>SUM('1月:12月'!C34)</f>
        <v>5667</v>
      </c>
      <c r="D34" s="19">
        <f>SUM('1月:12月'!D34)</f>
        <v>5574</v>
      </c>
      <c r="E34" s="21">
        <f>IF(D34="","",C34/D34)</f>
        <v>1.0166846071044133</v>
      </c>
      <c r="F34" s="23"/>
      <c r="G34" s="17"/>
    </row>
    <row r="35" spans="1:7" x14ac:dyDescent="0.15">
      <c r="A35" s="26"/>
      <c r="B35" s="14"/>
      <c r="C35" s="20"/>
      <c r="D35" s="20"/>
      <c r="E35" s="22"/>
      <c r="F35" s="24"/>
      <c r="G35" s="25"/>
    </row>
    <row r="36" spans="1:7" x14ac:dyDescent="0.15">
      <c r="A36" s="26" t="s">
        <v>15</v>
      </c>
      <c r="B36" s="14" t="s">
        <v>7</v>
      </c>
      <c r="C36" s="19">
        <f>SUM('1月:12月'!C36)</f>
        <v>17089</v>
      </c>
      <c r="D36" s="19">
        <f>SUM('1月:12月'!D36)</f>
        <v>14593</v>
      </c>
      <c r="E36" s="21">
        <f>IF(D36="","",C36/D36)</f>
        <v>1.1710409100253547</v>
      </c>
      <c r="F36" s="23"/>
      <c r="G36" s="17"/>
    </row>
    <row r="37" spans="1:7" x14ac:dyDescent="0.15">
      <c r="A37" s="26"/>
      <c r="B37" s="14"/>
      <c r="C37" s="20"/>
      <c r="D37" s="20"/>
      <c r="E37" s="22"/>
      <c r="F37" s="24"/>
      <c r="G37" s="25"/>
    </row>
    <row r="38" spans="1:7" x14ac:dyDescent="0.15">
      <c r="A38" s="26"/>
      <c r="B38" s="14" t="s">
        <v>8</v>
      </c>
      <c r="C38" s="19">
        <f>SUM('1月:12月'!C38)</f>
        <v>25085</v>
      </c>
      <c r="D38" s="19">
        <f>SUM('1月:12月'!D38)</f>
        <v>23081</v>
      </c>
      <c r="E38" s="21">
        <f>IF(D38="","",C38/D38)</f>
        <v>1.0868246609765608</v>
      </c>
      <c r="F38" s="23"/>
      <c r="G38" s="17"/>
    </row>
    <row r="39" spans="1:7" x14ac:dyDescent="0.15">
      <c r="A39" s="26"/>
      <c r="B39" s="14"/>
      <c r="C39" s="20"/>
      <c r="D39" s="20"/>
      <c r="E39" s="22"/>
      <c r="F39" s="24"/>
      <c r="G39" s="25"/>
    </row>
    <row r="40" spans="1:7" x14ac:dyDescent="0.15">
      <c r="A40" s="26" t="s">
        <v>16</v>
      </c>
      <c r="B40" s="14" t="s">
        <v>7</v>
      </c>
      <c r="C40" s="19">
        <f>SUM('1月:12月'!C40)</f>
        <v>211936</v>
      </c>
      <c r="D40" s="19">
        <f>SUM('1月:12月'!D40)</f>
        <v>205539</v>
      </c>
      <c r="E40" s="30">
        <f>IF(D40=0,"",C40/D40)</f>
        <v>1.0311230472075859</v>
      </c>
      <c r="F40" s="32"/>
      <c r="G40" s="17"/>
    </row>
    <row r="41" spans="1:7" x14ac:dyDescent="0.15">
      <c r="A41" s="26"/>
      <c r="B41" s="14"/>
      <c r="C41" s="20"/>
      <c r="D41" s="20"/>
      <c r="E41" s="37"/>
      <c r="F41" s="38"/>
      <c r="G41" s="25"/>
    </row>
    <row r="42" spans="1:7" x14ac:dyDescent="0.15">
      <c r="A42" s="26"/>
      <c r="B42" s="14" t="s">
        <v>8</v>
      </c>
      <c r="C42" s="28">
        <f>SUM('1月:12月'!C42)</f>
        <v>201093</v>
      </c>
      <c r="D42" s="28">
        <f>SUM('1月:12月'!D42)</f>
        <v>190325</v>
      </c>
      <c r="E42" s="30">
        <f>IF(D42=0,"",C42/D42)</f>
        <v>1.0565769079206619</v>
      </c>
      <c r="F42" s="32"/>
      <c r="G42" s="34"/>
    </row>
    <row r="43" spans="1:7" ht="14.25" thickBot="1" x14ac:dyDescent="0.2">
      <c r="A43" s="36"/>
      <c r="B43" s="27"/>
      <c r="C43" s="29"/>
      <c r="D43" s="29"/>
      <c r="E43" s="31"/>
      <c r="F43" s="33"/>
      <c r="G43" s="35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87F3-D498-4C61-83C4-947BE953D8A9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38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39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302</v>
      </c>
      <c r="D8" s="47">
        <v>299</v>
      </c>
      <c r="E8" s="21">
        <f>IF(D8="","",C8/D8)</f>
        <v>1.0100334448160535</v>
      </c>
      <c r="F8" s="19">
        <v>304</v>
      </c>
      <c r="G8" s="39">
        <f>IF(F8="","",C8/F8)</f>
        <v>0.99342105263157898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285</v>
      </c>
      <c r="D10" s="47">
        <v>268</v>
      </c>
      <c r="E10" s="21">
        <f>IF(D10="","",C10/D10)</f>
        <v>1.0634328358208955</v>
      </c>
      <c r="F10" s="46">
        <v>281</v>
      </c>
      <c r="G10" s="39">
        <f>IF(F10="","",C10/F10)</f>
        <v>1.0142348754448398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323</v>
      </c>
      <c r="D12" s="47">
        <v>273</v>
      </c>
      <c r="E12" s="21">
        <f>IF(D12="","",C12/D12)</f>
        <v>1.1831501831501832</v>
      </c>
      <c r="F12" s="19">
        <v>263</v>
      </c>
      <c r="G12" s="39">
        <f>IF(F12="","",C12/F12)</f>
        <v>1.2281368821292775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1806</v>
      </c>
      <c r="D14" s="47">
        <v>1573</v>
      </c>
      <c r="E14" s="21">
        <f>IF(D14="","",C14/D14)</f>
        <v>1.1481246026700571</v>
      </c>
      <c r="F14" s="46">
        <v>1819</v>
      </c>
      <c r="G14" s="39">
        <f>IF(F14="","",C14/F14)</f>
        <v>0.99285321605277621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4781</v>
      </c>
      <c r="D16" s="47">
        <v>4570</v>
      </c>
      <c r="E16" s="21">
        <f>IF(D16="","",C16/D16)</f>
        <v>1.0461706783369804</v>
      </c>
      <c r="F16" s="46">
        <v>4785</v>
      </c>
      <c r="G16" s="39">
        <f>IF(F16="","",C16/F16)</f>
        <v>0.99916405433646815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4423</v>
      </c>
      <c r="D18" s="47">
        <v>4117</v>
      </c>
      <c r="E18" s="21">
        <f>IF(D18="","",C18/D18)</f>
        <v>1.0743259655088657</v>
      </c>
      <c r="F18" s="46">
        <v>4253</v>
      </c>
      <c r="G18" s="39">
        <f>IF(F18="","",C18/F18)</f>
        <v>1.0399717846226193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4275</v>
      </c>
      <c r="D20" s="47">
        <v>3899</v>
      </c>
      <c r="E20" s="21">
        <f>IF(D20="","",C20/D20)</f>
        <v>1.0964349833290588</v>
      </c>
      <c r="F20" s="46">
        <v>4063</v>
      </c>
      <c r="G20" s="39">
        <f>IF(F20="","",C20/F20)</f>
        <v>1.0521781934531134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4315</v>
      </c>
      <c r="D22" s="47">
        <v>3859</v>
      </c>
      <c r="E22" s="21">
        <f>IF(D22="","",C22/D22)</f>
        <v>1.1181653278051309</v>
      </c>
      <c r="F22" s="46">
        <v>3994</v>
      </c>
      <c r="G22" s="39">
        <f>IF(F22="","",C22/F22)</f>
        <v>1.0803705558337506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3870</v>
      </c>
      <c r="D24" s="47">
        <v>3864</v>
      </c>
      <c r="E24" s="21">
        <f>IF(D24="","",C24/D24)</f>
        <v>1.0015527950310559</v>
      </c>
      <c r="F24" s="46">
        <v>3726</v>
      </c>
      <c r="G24" s="39">
        <f>IF(F24="","",C24/F24)</f>
        <v>1.038647342995169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2635</v>
      </c>
      <c r="D26" s="47">
        <v>2706</v>
      </c>
      <c r="E26" s="21">
        <f>IF(D26="","",C26/D26)</f>
        <v>0.97376201034737619</v>
      </c>
      <c r="F26" s="46">
        <v>2548</v>
      </c>
      <c r="G26" s="39">
        <f>IF(F26="","",C26/F26)</f>
        <v>1.0341444270015698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2210</v>
      </c>
      <c r="D28" s="47">
        <v>2666</v>
      </c>
      <c r="E28" s="21">
        <f>IF(D28="","",C28/D28)</f>
        <v>0.82895723930982745</v>
      </c>
      <c r="F28" s="46">
        <v>2344</v>
      </c>
      <c r="G28" s="39">
        <f>IF(F28="","",C28/F28)</f>
        <v>0.94283276450511944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1087</v>
      </c>
      <c r="D30" s="47">
        <v>1069</v>
      </c>
      <c r="E30" s="21">
        <f>IF(D30="","",C30/D30)</f>
        <v>1.0168381665107578</v>
      </c>
      <c r="F30" s="46">
        <v>990</v>
      </c>
      <c r="G30" s="39">
        <f>IF(F30="","",C30/F30)</f>
        <v>1.0979797979797981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187</v>
      </c>
      <c r="D32" s="47">
        <v>180</v>
      </c>
      <c r="E32" s="21">
        <f>IF(D32="","",C32/D32)</f>
        <v>1.038888888888889</v>
      </c>
      <c r="F32" s="46">
        <v>188</v>
      </c>
      <c r="G32" s="39">
        <f>IF(F32="","",C32/F32)</f>
        <v>0.99468085106382975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472</v>
      </c>
      <c r="D34" s="47">
        <v>456</v>
      </c>
      <c r="E34" s="21">
        <f>IF(D34="","",C34/D34)</f>
        <v>1.0350877192982457</v>
      </c>
      <c r="F34" s="46">
        <v>465</v>
      </c>
      <c r="G34" s="39">
        <f>IF(F34="","",C34/F34)</f>
        <v>1.0150537634408603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1451</v>
      </c>
      <c r="D36" s="47">
        <v>1215</v>
      </c>
      <c r="E36" s="21">
        <f>IF(D36="","",C36/D36)</f>
        <v>1.194238683127572</v>
      </c>
      <c r="F36" s="46">
        <v>1476</v>
      </c>
      <c r="G36" s="39">
        <f>IF(F36="","",C36/F36)</f>
        <v>0.98306233062330628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2161</v>
      </c>
      <c r="D38" s="47">
        <v>1955</v>
      </c>
      <c r="E38" s="21">
        <f>IF(D38="","",C38/D38)</f>
        <v>1.1053708439897698</v>
      </c>
      <c r="F38" s="46">
        <v>2105</v>
      </c>
      <c r="G38" s="39">
        <f>IF(F38="","",C38/F38)</f>
        <v>1.026603325415677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17399</v>
      </c>
      <c r="D40" s="41">
        <f>SUMIF($B$8:$B$39,$B$40,D$8:D$39)</f>
        <v>16966</v>
      </c>
      <c r="E40" s="30">
        <f>IF(D40=0,"",C40/D40)</f>
        <v>1.0255216314982907</v>
      </c>
      <c r="F40" s="41">
        <f>SUMIF($B$8:$B$39,$B$40,F$8:F$39)</f>
        <v>17149</v>
      </c>
      <c r="G40" s="39">
        <f>IF(F40=0,"",C40/F40)</f>
        <v>1.0145781095107587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17184</v>
      </c>
      <c r="D42" s="41">
        <f>SUMIF($B$8:$B$39,$B$42,D$8:D$39)</f>
        <v>16003</v>
      </c>
      <c r="E42" s="30">
        <f>IF(D42=0,"",C42/D42)</f>
        <v>1.0737986627507343</v>
      </c>
      <c r="F42" s="41">
        <f>SUMIF($B$8:$B$39,$B$42,F$8:F$39)</f>
        <v>16455</v>
      </c>
      <c r="G42" s="43">
        <f>IF(F42=0,"",C42/F42)</f>
        <v>1.044302643573382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205-FC01-4AEF-BB5F-59F73CD50641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40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41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298</v>
      </c>
      <c r="D8" s="47">
        <v>299</v>
      </c>
      <c r="E8" s="21">
        <f>IF(D8="","",C8/D8)</f>
        <v>0.99665551839464883</v>
      </c>
      <c r="F8" s="19">
        <v>302</v>
      </c>
      <c r="G8" s="39">
        <f>IF(F8="","",C8/F8)</f>
        <v>0.98675496688741726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282</v>
      </c>
      <c r="D10" s="47">
        <v>265</v>
      </c>
      <c r="E10" s="21">
        <f>IF(D10="","",C10/D10)</f>
        <v>1.0641509433962264</v>
      </c>
      <c r="F10" s="46">
        <v>285</v>
      </c>
      <c r="G10" s="39">
        <f>IF(F10="","",C10/F10)</f>
        <v>0.98947368421052628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319</v>
      </c>
      <c r="D12" s="47">
        <v>334</v>
      </c>
      <c r="E12" s="21">
        <f>IF(D12="","",C12/D12)</f>
        <v>0.95508982035928147</v>
      </c>
      <c r="F12" s="19">
        <v>323</v>
      </c>
      <c r="G12" s="39">
        <f>IF(F12="","",C12/F12)</f>
        <v>0.9876160990712074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1998</v>
      </c>
      <c r="D14" s="47">
        <v>1686</v>
      </c>
      <c r="E14" s="21">
        <f>IF(D14="","",C14/D14)</f>
        <v>1.1850533807829182</v>
      </c>
      <c r="F14" s="46">
        <v>1806</v>
      </c>
      <c r="G14" s="39">
        <f>IF(F14="","",C14/F14)</f>
        <v>1.106312292358804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3929</v>
      </c>
      <c r="D16" s="47">
        <v>4787</v>
      </c>
      <c r="E16" s="21">
        <f>IF(D16="","",C16/D16)</f>
        <v>0.82076457071234599</v>
      </c>
      <c r="F16" s="46">
        <v>4781</v>
      </c>
      <c r="G16" s="39">
        <f>IF(F16="","",C16/F16)</f>
        <v>0.82179460363940593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4371</v>
      </c>
      <c r="D18" s="47">
        <v>4331</v>
      </c>
      <c r="E18" s="21">
        <f>IF(D18="","",C18/D18)</f>
        <v>1.0092357423227891</v>
      </c>
      <c r="F18" s="46">
        <v>4423</v>
      </c>
      <c r="G18" s="39">
        <f>IF(F18="","",C18/F18)</f>
        <v>0.98824327379606602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4227</v>
      </c>
      <c r="D20" s="47">
        <v>4394</v>
      </c>
      <c r="E20" s="21">
        <f>IF(D20="","",C20/D20)</f>
        <v>0.96199362767410102</v>
      </c>
      <c r="F20" s="46">
        <v>4275</v>
      </c>
      <c r="G20" s="39">
        <f>IF(F20="","",C20/F20)</f>
        <v>0.98877192982456141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4325</v>
      </c>
      <c r="D22" s="47">
        <v>3967</v>
      </c>
      <c r="E22" s="21">
        <f>IF(D22="","",C22/D22)</f>
        <v>1.0902445172674564</v>
      </c>
      <c r="F22" s="46">
        <v>4315</v>
      </c>
      <c r="G22" s="39">
        <f>IF(F22="","",C22/F22)</f>
        <v>1.0023174971031286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4018</v>
      </c>
      <c r="D24" s="47">
        <v>3963</v>
      </c>
      <c r="E24" s="21">
        <f>IF(D24="","",C24/D24)</f>
        <v>1.0138783749684583</v>
      </c>
      <c r="F24" s="46">
        <v>3870</v>
      </c>
      <c r="G24" s="39">
        <f>IF(F24="","",C24/F24)</f>
        <v>1.0382428940568476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2558</v>
      </c>
      <c r="D26" s="47">
        <v>2521</v>
      </c>
      <c r="E26" s="21">
        <f>IF(D26="","",C26/D26)</f>
        <v>1.0146767155890519</v>
      </c>
      <c r="F26" s="46">
        <v>2635</v>
      </c>
      <c r="G26" s="39">
        <f>IF(F26="","",C26/F26)</f>
        <v>0.9707779886148008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3431</v>
      </c>
      <c r="D28" s="47">
        <v>2648</v>
      </c>
      <c r="E28" s="21">
        <f>IF(D28="","",C28/D28)</f>
        <v>1.2956948640483383</v>
      </c>
      <c r="F28" s="46">
        <v>2210</v>
      </c>
      <c r="G28" s="39">
        <f>IF(F28="","",C28/F28)</f>
        <v>1.5524886877828055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1109</v>
      </c>
      <c r="D30" s="47">
        <v>1040</v>
      </c>
      <c r="E30" s="21">
        <f>IF(D30="","",C30/D30)</f>
        <v>1.0663461538461538</v>
      </c>
      <c r="F30" s="46">
        <v>1087</v>
      </c>
      <c r="G30" s="39">
        <f>IF(F30="","",C30/F30)</f>
        <v>1.0202391904323826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131</v>
      </c>
      <c r="D32" s="47">
        <v>149</v>
      </c>
      <c r="E32" s="21">
        <f>IF(D32="","",C32/D32)</f>
        <v>0.87919463087248317</v>
      </c>
      <c r="F32" s="46">
        <v>187</v>
      </c>
      <c r="G32" s="39">
        <f>IF(F32="","",C32/F32)</f>
        <v>0.70053475935828879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479</v>
      </c>
      <c r="D34" s="47">
        <v>464</v>
      </c>
      <c r="E34" s="21">
        <f>IF(D34="","",C34/D34)</f>
        <v>1.0323275862068966</v>
      </c>
      <c r="F34" s="46">
        <v>472</v>
      </c>
      <c r="G34" s="39">
        <f>IF(F34="","",C34/F34)</f>
        <v>1.0148305084745763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1650</v>
      </c>
      <c r="D36" s="47">
        <v>1297</v>
      </c>
      <c r="E36" s="21">
        <f>IF(D36="","",C36/D36)</f>
        <v>1.2721665381649963</v>
      </c>
      <c r="F36" s="46">
        <v>1451</v>
      </c>
      <c r="G36" s="39">
        <f>IF(F36="","",C36/F36)</f>
        <v>1.1371467953135768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2411</v>
      </c>
      <c r="D38" s="47">
        <v>1944</v>
      </c>
      <c r="E38" s="21">
        <f>IF(D38="","",C38/D38)</f>
        <v>1.2402263374485596</v>
      </c>
      <c r="F38" s="46">
        <v>2161</v>
      </c>
      <c r="G38" s="39">
        <f>IF(F38="","",C38/F38)</f>
        <v>1.1156871818602498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18003</v>
      </c>
      <c r="D40" s="41">
        <f>SUMIF($B$8:$B$39,$B$40,D$8:D$39)</f>
        <v>17871</v>
      </c>
      <c r="E40" s="30">
        <f>IF(D40=0,"",C40/D40)</f>
        <v>1.0073862682558334</v>
      </c>
      <c r="F40" s="41">
        <f>SUMIF($B$8:$B$39,$B$40,F$8:F$39)</f>
        <v>17399</v>
      </c>
      <c r="G40" s="39">
        <f>IF(F40=0,"",C40/F40)</f>
        <v>1.0347146387723432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17533</v>
      </c>
      <c r="D42" s="41">
        <f>SUMIF($B$8:$B$39,$B$42,D$8:D$39)</f>
        <v>16218</v>
      </c>
      <c r="E42" s="30">
        <f>IF(D42=0,"",C42/D42)</f>
        <v>1.0810827475644347</v>
      </c>
      <c r="F42" s="41">
        <f>SUMIF($B$8:$B$39,$B$42,F$8:F$39)</f>
        <v>17184</v>
      </c>
      <c r="G42" s="43">
        <f>IF(F42=0,"",C42/F42)</f>
        <v>1.0203095903165735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CFC3-56FF-4EF6-9C74-E1FA09BF5A0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42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43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293</v>
      </c>
      <c r="D8" s="47">
        <v>284</v>
      </c>
      <c r="E8" s="21">
        <f>IF(D8="","",C8/D8)</f>
        <v>1.0316901408450705</v>
      </c>
      <c r="F8" s="19">
        <v>298</v>
      </c>
      <c r="G8" s="39">
        <f>IF(F8="","",C8/F8)</f>
        <v>0.98322147651006708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275</v>
      </c>
      <c r="D10" s="47">
        <v>261</v>
      </c>
      <c r="E10" s="21">
        <f>IF(D10="","",C10/D10)</f>
        <v>1.053639846743295</v>
      </c>
      <c r="F10" s="46">
        <v>282</v>
      </c>
      <c r="G10" s="39">
        <f>IF(F10="","",C10/F10)</f>
        <v>0.97517730496453903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303</v>
      </c>
      <c r="D12" s="47">
        <v>332</v>
      </c>
      <c r="E12" s="21">
        <f>IF(D12="","",C12/D12)</f>
        <v>0.91265060240963858</v>
      </c>
      <c r="F12" s="19">
        <v>319</v>
      </c>
      <c r="G12" s="39">
        <f>IF(F12="","",C12/F12)</f>
        <v>0.94984326018808773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1899</v>
      </c>
      <c r="D14" s="47">
        <v>1837</v>
      </c>
      <c r="E14" s="21">
        <f>IF(D14="","",C14/D14)</f>
        <v>1.0337506804572674</v>
      </c>
      <c r="F14" s="46">
        <v>1998</v>
      </c>
      <c r="G14" s="39">
        <f>IF(F14="","",C14/F14)</f>
        <v>0.9504504504504504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5163</v>
      </c>
      <c r="D16" s="47">
        <v>4974</v>
      </c>
      <c r="E16" s="21">
        <f>IF(D16="","",C16/D16)</f>
        <v>1.0379975874547647</v>
      </c>
      <c r="F16" s="46">
        <v>3929</v>
      </c>
      <c r="G16" s="39">
        <f>IF(F16="","",C16/F16)</f>
        <v>1.3140748282005599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4519</v>
      </c>
      <c r="D18" s="47">
        <v>4178</v>
      </c>
      <c r="E18" s="21">
        <f>IF(D18="","",C18/D18)</f>
        <v>1.081617999042604</v>
      </c>
      <c r="F18" s="46">
        <v>4371</v>
      </c>
      <c r="G18" s="39">
        <f>IF(F18="","",C18/F18)</f>
        <v>1.0338595287119652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4639</v>
      </c>
      <c r="D20" s="47">
        <v>4110</v>
      </c>
      <c r="E20" s="21">
        <f>IF(D20="","",C20/D20)</f>
        <v>1.1287104622871047</v>
      </c>
      <c r="F20" s="46">
        <v>4227</v>
      </c>
      <c r="G20" s="39">
        <f>IF(F20="","",C20/F20)</f>
        <v>1.0974686538916489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4507</v>
      </c>
      <c r="D22" s="47">
        <v>3935</v>
      </c>
      <c r="E22" s="21">
        <f>IF(D22="","",C22/D22)</f>
        <v>1.1453621346886913</v>
      </c>
      <c r="F22" s="46">
        <v>4325</v>
      </c>
      <c r="G22" s="39">
        <f>IF(F22="","",C22/F22)</f>
        <v>1.0420809248554914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3792</v>
      </c>
      <c r="D24" s="47">
        <v>3876</v>
      </c>
      <c r="E24" s="21">
        <f>IF(D24="","",C24/D24)</f>
        <v>0.97832817337461297</v>
      </c>
      <c r="F24" s="46">
        <v>4018</v>
      </c>
      <c r="G24" s="39">
        <f>IF(F24="","",C24/F24)</f>
        <v>0.94375311100049775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2548</v>
      </c>
      <c r="D26" s="47">
        <v>2478</v>
      </c>
      <c r="E26" s="21">
        <f>IF(D26="","",C26/D26)</f>
        <v>1.0282485875706215</v>
      </c>
      <c r="F26" s="46">
        <v>2558</v>
      </c>
      <c r="G26" s="39">
        <f>IF(F26="","",C26/F26)</f>
        <v>0.99609069585613763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3641</v>
      </c>
      <c r="D28" s="47">
        <v>2444</v>
      </c>
      <c r="E28" s="21">
        <f>IF(D28="","",C28/D28)</f>
        <v>1.489770867430442</v>
      </c>
      <c r="F28" s="46">
        <v>3431</v>
      </c>
      <c r="G28" s="39">
        <f>IF(F28="","",C28/F28)</f>
        <v>1.0612066452929174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1060</v>
      </c>
      <c r="D30" s="47">
        <v>1023</v>
      </c>
      <c r="E30" s="21">
        <f>IF(D30="","",C30/D30)</f>
        <v>1.0361681329423265</v>
      </c>
      <c r="F30" s="46">
        <v>1109</v>
      </c>
      <c r="G30" s="39">
        <f>IF(F30="","",C30/F30)</f>
        <v>0.95581605049594232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140</v>
      </c>
      <c r="D32" s="47">
        <v>98</v>
      </c>
      <c r="E32" s="21">
        <f>IF(D32="","",C32/D32)</f>
        <v>1.4285714285714286</v>
      </c>
      <c r="F32" s="46">
        <v>131</v>
      </c>
      <c r="G32" s="39">
        <f>IF(F32="","",C32/F32)</f>
        <v>1.0687022900763359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467</v>
      </c>
      <c r="D34" s="47">
        <v>442</v>
      </c>
      <c r="E34" s="21">
        <f>IF(D34="","",C34/D34)</f>
        <v>1.0565610859728507</v>
      </c>
      <c r="F34" s="46">
        <v>479</v>
      </c>
      <c r="G34" s="39">
        <f>IF(F34="","",C34/F34)</f>
        <v>0.97494780793319413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1662</v>
      </c>
      <c r="D36" s="47">
        <v>1339</v>
      </c>
      <c r="E36" s="21">
        <f>IF(D36="","",C36/D36)</f>
        <v>1.241224794622853</v>
      </c>
      <c r="F36" s="46">
        <v>1650</v>
      </c>
      <c r="G36" s="39">
        <f>IF(F36="","",C36/F36)</f>
        <v>1.0072727272727273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2373</v>
      </c>
      <c r="D38" s="47">
        <v>2010</v>
      </c>
      <c r="E38" s="21">
        <f>IF(D38="","",C38/D38)</f>
        <v>1.1805970149253731</v>
      </c>
      <c r="F38" s="46">
        <v>2411</v>
      </c>
      <c r="G38" s="39">
        <f>IF(F38="","",C38/F38)</f>
        <v>0.9842389050186644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19633</v>
      </c>
      <c r="D40" s="41">
        <f>SUMIF($B$8:$B$39,$B$40,D$8:D$39)</f>
        <v>17457</v>
      </c>
      <c r="E40" s="30">
        <f>IF(D40=0,"",C40/D40)</f>
        <v>1.1246491378816521</v>
      </c>
      <c r="F40" s="41">
        <f>SUMIF($B$8:$B$39,$B$40,F$8:F$39)</f>
        <v>18003</v>
      </c>
      <c r="G40" s="39">
        <f>IF(F40=0,"",C40/F40)</f>
        <v>1.0905404654779758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17648</v>
      </c>
      <c r="D42" s="41">
        <f>SUMIF($B$8:$B$39,$B$42,D$8:D$39)</f>
        <v>16164</v>
      </c>
      <c r="E42" s="30">
        <f>IF(D42=0,"",C42/D42)</f>
        <v>1.0918089581786687</v>
      </c>
      <c r="F42" s="41">
        <f>SUMIF($B$8:$B$39,$B$42,F$8:F$39)</f>
        <v>17533</v>
      </c>
      <c r="G42" s="43">
        <f>IF(F42=0,"",C42/F42)</f>
        <v>1.006559060058176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5A3-DF61-4E87-983F-2AC3383DB0BB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44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45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289</v>
      </c>
      <c r="D8" s="47">
        <v>293</v>
      </c>
      <c r="E8" s="21">
        <f>IF(D8="","",C8/D8)</f>
        <v>0.98634812286689422</v>
      </c>
      <c r="F8" s="19">
        <v>293</v>
      </c>
      <c r="G8" s="39">
        <f>IF(F8="","",C8/F8)</f>
        <v>0.98634812286689422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275</v>
      </c>
      <c r="D10" s="47">
        <v>265</v>
      </c>
      <c r="E10" s="21">
        <f>IF(D10="","",C10/D10)</f>
        <v>1.0377358490566038</v>
      </c>
      <c r="F10" s="46">
        <v>275</v>
      </c>
      <c r="G10" s="39">
        <f>IF(F10="","",C10/F10)</f>
        <v>1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329</v>
      </c>
      <c r="D12" s="47">
        <v>321</v>
      </c>
      <c r="E12" s="21">
        <f>IF(D12="","",C12/D12)</f>
        <v>1.0249221183800623</v>
      </c>
      <c r="F12" s="19">
        <v>303</v>
      </c>
      <c r="G12" s="39">
        <f>IF(F12="","",C12/F12)</f>
        <v>1.0858085808580857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2053</v>
      </c>
      <c r="D14" s="47">
        <v>2068</v>
      </c>
      <c r="E14" s="21">
        <f>IF(D14="","",C14/D14)</f>
        <v>0.99274661508704065</v>
      </c>
      <c r="F14" s="46">
        <v>1899</v>
      </c>
      <c r="G14" s="39">
        <f>IF(F14="","",C14/F14)</f>
        <v>1.0810953133228014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4820</v>
      </c>
      <c r="D16" s="47">
        <v>5109</v>
      </c>
      <c r="E16" s="21">
        <f>IF(D16="","",C16/D16)</f>
        <v>0.9434331571736152</v>
      </c>
      <c r="F16" s="46">
        <v>5163</v>
      </c>
      <c r="G16" s="39">
        <f>IF(F16="","",C16/F16)</f>
        <v>0.93356575634321126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4240</v>
      </c>
      <c r="D18" s="47">
        <v>4264</v>
      </c>
      <c r="E18" s="21">
        <f>IF(D18="","",C18/D18)</f>
        <v>0.99437148217636018</v>
      </c>
      <c r="F18" s="46">
        <v>4519</v>
      </c>
      <c r="G18" s="39">
        <f>IF(F18="","",C18/F18)</f>
        <v>0.9382606771409604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4502</v>
      </c>
      <c r="D20" s="47">
        <v>4008</v>
      </c>
      <c r="E20" s="21">
        <f>IF(D20="","",C20/D20)</f>
        <v>1.1232534930139721</v>
      </c>
      <c r="F20" s="46">
        <v>4639</v>
      </c>
      <c r="G20" s="39">
        <f>IF(F20="","",C20/F20)</f>
        <v>0.97046777322698863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4512</v>
      </c>
      <c r="D22" s="47">
        <v>3942</v>
      </c>
      <c r="E22" s="21">
        <f>IF(D22="","",C22/D22)</f>
        <v>1.1445966514459665</v>
      </c>
      <c r="F22" s="46">
        <v>4507</v>
      </c>
      <c r="G22" s="39">
        <f>IF(F22="","",C22/F22)</f>
        <v>1.0011093854004882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3964</v>
      </c>
      <c r="D24" s="47">
        <v>3641</v>
      </c>
      <c r="E24" s="21">
        <f>IF(D24="","",C24/D24)</f>
        <v>1.0887118923372701</v>
      </c>
      <c r="F24" s="46">
        <v>3792</v>
      </c>
      <c r="G24" s="39">
        <f>IF(F24="","",C24/F24)</f>
        <v>1.0453586497890295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2580</v>
      </c>
      <c r="D26" s="47">
        <v>2674</v>
      </c>
      <c r="E26" s="21">
        <f>IF(D26="","",C26/D26)</f>
        <v>0.96484667165295435</v>
      </c>
      <c r="F26" s="46">
        <v>2548</v>
      </c>
      <c r="G26" s="39">
        <f>IF(F26="","",C26/F26)</f>
        <v>1.0125588697017269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4243</v>
      </c>
      <c r="D28" s="47">
        <v>2367</v>
      </c>
      <c r="E28" s="21">
        <f>IF(D28="","",C28/D28)</f>
        <v>1.7925644275454162</v>
      </c>
      <c r="F28" s="46">
        <v>3641</v>
      </c>
      <c r="G28" s="39">
        <f>IF(F28="","",C28/F28)</f>
        <v>1.1653391925295249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1115</v>
      </c>
      <c r="D30" s="47">
        <v>1040</v>
      </c>
      <c r="E30" s="21">
        <f>IF(D30="","",C30/D30)</f>
        <v>1.0721153846153846</v>
      </c>
      <c r="F30" s="46">
        <v>1060</v>
      </c>
      <c r="G30" s="39">
        <f>IF(F30="","",C30/F30)</f>
        <v>1.0518867924528301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189</v>
      </c>
      <c r="D32" s="47">
        <v>202</v>
      </c>
      <c r="E32" s="21">
        <f>IF(D32="","",C32/D32)</f>
        <v>0.9356435643564357</v>
      </c>
      <c r="F32" s="46">
        <v>140</v>
      </c>
      <c r="G32" s="39">
        <f>IF(F32="","",C32/F32)</f>
        <v>1.35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483</v>
      </c>
      <c r="D34" s="47">
        <v>478</v>
      </c>
      <c r="E34" s="21">
        <f>IF(D34="","",C34/D34)</f>
        <v>1.0104602510460252</v>
      </c>
      <c r="F34" s="46">
        <v>467</v>
      </c>
      <c r="G34" s="39">
        <f>IF(F34="","",C34/F34)</f>
        <v>1.0342612419700214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1686</v>
      </c>
      <c r="D36" s="47">
        <v>1331</v>
      </c>
      <c r="E36" s="21">
        <f>IF(D36="","",C36/D36)</f>
        <v>1.2667167543200601</v>
      </c>
      <c r="F36" s="46">
        <v>1662</v>
      </c>
      <c r="G36" s="39">
        <f>IF(F36="","",C36/F36)</f>
        <v>1.0144404332129964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2430</v>
      </c>
      <c r="D38" s="47">
        <v>1974</v>
      </c>
      <c r="E38" s="21">
        <f>IF(D38="","",C38/D38)</f>
        <v>1.2310030395136777</v>
      </c>
      <c r="F38" s="46">
        <v>2373</v>
      </c>
      <c r="G38" s="39">
        <f>IF(F38="","",C38/F38)</f>
        <v>1.0240202275600505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20022</v>
      </c>
      <c r="D40" s="41">
        <f>SUMIF($B$8:$B$39,$B$40,D$8:D$39)</f>
        <v>17272</v>
      </c>
      <c r="E40" s="30">
        <f>IF(D40=0,"",C40/D40)</f>
        <v>1.1592172301991663</v>
      </c>
      <c r="F40" s="41">
        <f>SUMIF($B$8:$B$39,$B$40,F$8:F$39)</f>
        <v>19633</v>
      </c>
      <c r="G40" s="39">
        <f>IF(F40=0,"",C40/F40)</f>
        <v>1.0198135791779148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17688</v>
      </c>
      <c r="D42" s="41">
        <f>SUMIF($B$8:$B$39,$B$42,D$8:D$39)</f>
        <v>16705</v>
      </c>
      <c r="E42" s="30">
        <f>IF(D42=0,"",C42/D42)</f>
        <v>1.0588446572882371</v>
      </c>
      <c r="F42" s="41">
        <f>SUMIF($B$8:$B$39,$B$42,F$8:F$39)</f>
        <v>17648</v>
      </c>
      <c r="G42" s="43">
        <f>IF(F42=0,"",C42/F42)</f>
        <v>1.0022665457842248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DE7-4225-4176-848C-4F7D1BC824D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22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23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298</v>
      </c>
      <c r="D8" s="47">
        <v>280</v>
      </c>
      <c r="E8" s="21">
        <f>IF(D8="","",C8/D8)</f>
        <v>1.0642857142857143</v>
      </c>
      <c r="F8" s="19">
        <v>293</v>
      </c>
      <c r="G8" s="39">
        <f>IF(F8="","",C8/F8)</f>
        <v>1.0170648464163823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271</v>
      </c>
      <c r="D10" s="47">
        <v>247</v>
      </c>
      <c r="E10" s="21">
        <f>IF(D10="","",C10/D10)</f>
        <v>1.097165991902834</v>
      </c>
      <c r="F10" s="46">
        <v>265</v>
      </c>
      <c r="G10" s="39">
        <f>IF(F10="","",C10/F10)</f>
        <v>1.0226415094339623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329</v>
      </c>
      <c r="D12" s="47">
        <v>313</v>
      </c>
      <c r="E12" s="21">
        <f>IF(D12="","",C12/D12)</f>
        <v>1.0511182108626198</v>
      </c>
      <c r="F12" s="19">
        <v>321</v>
      </c>
      <c r="G12" s="39">
        <f>IF(F12="","",C12/F12)</f>
        <v>1.0249221183800623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1687</v>
      </c>
      <c r="D14" s="47">
        <v>1621</v>
      </c>
      <c r="E14" s="21">
        <f>IF(D14="","",C14/D14)</f>
        <v>1.0407156076495989</v>
      </c>
      <c r="F14" s="46">
        <v>2068</v>
      </c>
      <c r="G14" s="39">
        <f>IF(F14="","",C14/F14)</f>
        <v>0.81576402321083175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4758</v>
      </c>
      <c r="D16" s="47">
        <v>4726</v>
      </c>
      <c r="E16" s="21">
        <f>IF(D16="","",C16/D16)</f>
        <v>1.006771053745239</v>
      </c>
      <c r="F16" s="46">
        <v>5109</v>
      </c>
      <c r="G16" s="39">
        <f>IF(F16="","",C16/F16)</f>
        <v>0.93129770992366412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3955</v>
      </c>
      <c r="D18" s="47">
        <v>3751</v>
      </c>
      <c r="E18" s="21">
        <f>IF(D18="","",C18/D18)</f>
        <v>1.0543854972007465</v>
      </c>
      <c r="F18" s="46">
        <v>4264</v>
      </c>
      <c r="G18" s="39">
        <f>IF(F18="","",C18/F18)</f>
        <v>0.92753283302063794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3920</v>
      </c>
      <c r="D20" s="47">
        <v>3549</v>
      </c>
      <c r="E20" s="21">
        <f>IF(D20="","",C20/D20)</f>
        <v>1.1045364891518739</v>
      </c>
      <c r="F20" s="46">
        <v>4008</v>
      </c>
      <c r="G20" s="39">
        <f>IF(F20="","",C20/F20)</f>
        <v>0.97804391217564868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4007</v>
      </c>
      <c r="D22" s="47">
        <v>3576</v>
      </c>
      <c r="E22" s="21">
        <f>IF(D22="","",C22/D22)</f>
        <v>1.1205257270693512</v>
      </c>
      <c r="F22" s="46">
        <v>3942</v>
      </c>
      <c r="G22" s="39">
        <f>IF(F22="","",C22/F22)</f>
        <v>1.0164890918315577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3541</v>
      </c>
      <c r="D24" s="47">
        <v>3576</v>
      </c>
      <c r="E24" s="21">
        <f>IF(D24="","",C24/D24)</f>
        <v>0.99021252796420578</v>
      </c>
      <c r="F24" s="46">
        <v>3641</v>
      </c>
      <c r="G24" s="39">
        <f>IF(F24="","",C24/F24)</f>
        <v>0.97253501785223839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2566</v>
      </c>
      <c r="D26" s="47">
        <v>2674</v>
      </c>
      <c r="E26" s="21">
        <f>IF(D26="","",C26/D26)</f>
        <v>0.95961106955871356</v>
      </c>
      <c r="F26" s="46">
        <v>2674</v>
      </c>
      <c r="G26" s="39">
        <f>IF(F26="","",C26/F26)</f>
        <v>0.95961106955871356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2163</v>
      </c>
      <c r="D28" s="47">
        <v>2940</v>
      </c>
      <c r="E28" s="21">
        <f>IF(D28="","",C28/D28)</f>
        <v>0.73571428571428577</v>
      </c>
      <c r="F28" s="46">
        <v>2367</v>
      </c>
      <c r="G28" s="39">
        <f>IF(F28="","",C28/F28)</f>
        <v>0.91381495564005066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1003</v>
      </c>
      <c r="D30" s="47">
        <v>998</v>
      </c>
      <c r="E30" s="21">
        <f>IF(D30="","",C30/D30)</f>
        <v>1.0050100200400802</v>
      </c>
      <c r="F30" s="46">
        <v>1040</v>
      </c>
      <c r="G30" s="39">
        <f>IF(F30="","",C30/F30)</f>
        <v>0.96442307692307694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200</v>
      </c>
      <c r="D32" s="47">
        <v>194</v>
      </c>
      <c r="E32" s="21">
        <f>IF(D32="","",C32/D32)</f>
        <v>1.0309278350515463</v>
      </c>
      <c r="F32" s="46">
        <v>202</v>
      </c>
      <c r="G32" s="39">
        <f>IF(F32="","",C32/F32)</f>
        <v>0.99009900990099009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433</v>
      </c>
      <c r="D34" s="47">
        <v>453</v>
      </c>
      <c r="E34" s="21">
        <f>IF(D34="","",C34/D34)</f>
        <v>0.95584988962472406</v>
      </c>
      <c r="F34" s="46">
        <v>478</v>
      </c>
      <c r="G34" s="39">
        <f>IF(F34="","",C34/F34)</f>
        <v>0.90585774058577406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1336</v>
      </c>
      <c r="D36" s="47">
        <v>1179</v>
      </c>
      <c r="E36" s="21">
        <f>IF(D36="","",C36/D36)</f>
        <v>1.1331636980491941</v>
      </c>
      <c r="F36" s="46">
        <v>1331</v>
      </c>
      <c r="G36" s="39">
        <f>IF(F36="","",C36/F36)</f>
        <v>1.0037565740045078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1875</v>
      </c>
      <c r="D38" s="47">
        <v>1874</v>
      </c>
      <c r="E38" s="21">
        <f>IF(D38="","",C38/D38)</f>
        <v>1.0005336179295625</v>
      </c>
      <c r="F38" s="46">
        <v>1974</v>
      </c>
      <c r="G38" s="39">
        <f>IF(F38="","",C38/F38)</f>
        <v>0.94984802431610937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16545</v>
      </c>
      <c r="D40" s="41">
        <f>SUMIF($B$8:$B$39,$B$40,D$8:D$39)</f>
        <v>16757</v>
      </c>
      <c r="E40" s="30">
        <f>IF(D40=0,"",C40/D40)</f>
        <v>0.98734857074655369</v>
      </c>
      <c r="F40" s="41">
        <f>SUMIF($B$8:$B$39,$B$40,F$8:F$39)</f>
        <v>17272</v>
      </c>
      <c r="G40" s="39">
        <f>IF(F40=0,"",C40/F40)</f>
        <v>0.95790875405280218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15797</v>
      </c>
      <c r="D42" s="41">
        <f>SUMIF($B$8:$B$39,$B$42,D$8:D$39)</f>
        <v>15194</v>
      </c>
      <c r="E42" s="30">
        <f>IF(D42=0,"",C42/D42)</f>
        <v>1.03968671844149</v>
      </c>
      <c r="F42" s="41">
        <f>SUMIF($B$8:$B$39,$B$42,F$8:F$39)</f>
        <v>16705</v>
      </c>
      <c r="G42" s="43">
        <f>IF(F42=0,"",C42/F42)</f>
        <v>0.94564501646213706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AA7-39A6-4689-9227-05811FA6F605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24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25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304</v>
      </c>
      <c r="D8" s="47">
        <v>282</v>
      </c>
      <c r="E8" s="21">
        <f>IF(D8="","",C8/D8)</f>
        <v>1.0780141843971631</v>
      </c>
      <c r="F8" s="19">
        <v>298</v>
      </c>
      <c r="G8" s="39">
        <f>IF(F8="","",C8/F8)</f>
        <v>1.0201342281879195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277</v>
      </c>
      <c r="D10" s="47">
        <v>254</v>
      </c>
      <c r="E10" s="21">
        <f>IF(D10="","",C10/D10)</f>
        <v>1.0905511811023623</v>
      </c>
      <c r="F10" s="46">
        <v>271</v>
      </c>
      <c r="G10" s="39">
        <f>IF(F10="","",C10/F10)</f>
        <v>1.0221402214022139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315</v>
      </c>
      <c r="D12" s="47">
        <v>288</v>
      </c>
      <c r="E12" s="21">
        <f>IF(D12="","",C12/D12)</f>
        <v>1.09375</v>
      </c>
      <c r="F12" s="19">
        <v>329</v>
      </c>
      <c r="G12" s="39">
        <f>IF(F12="","",C12/F12)</f>
        <v>0.95744680851063835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1600</v>
      </c>
      <c r="D14" s="47">
        <v>1623</v>
      </c>
      <c r="E14" s="21">
        <f>IF(D14="","",C14/D14)</f>
        <v>0.98582871226124458</v>
      </c>
      <c r="F14" s="46">
        <v>1687</v>
      </c>
      <c r="G14" s="39">
        <f>IF(F14="","",C14/F14)</f>
        <v>0.94842916419679901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4690</v>
      </c>
      <c r="D16" s="47">
        <v>4721</v>
      </c>
      <c r="E16" s="21">
        <f>IF(D16="","",C16/D16)</f>
        <v>0.99343359457742009</v>
      </c>
      <c r="F16" s="46">
        <v>4758</v>
      </c>
      <c r="G16" s="39">
        <f>IF(F16="","",C16/F16)</f>
        <v>0.98570828079024797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4233</v>
      </c>
      <c r="D18" s="47">
        <v>4294</v>
      </c>
      <c r="E18" s="21">
        <f>IF(D18="","",C18/D18)</f>
        <v>0.98579413134606431</v>
      </c>
      <c r="F18" s="46">
        <v>3955</v>
      </c>
      <c r="G18" s="39">
        <f>IF(F18="","",C18/F18)</f>
        <v>1.070290771175727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4228</v>
      </c>
      <c r="D20" s="47">
        <v>3631</v>
      </c>
      <c r="E20" s="21">
        <f>IF(D20="","",C20/D20)</f>
        <v>1.1644175158358578</v>
      </c>
      <c r="F20" s="46">
        <v>3920</v>
      </c>
      <c r="G20" s="39">
        <f>IF(F20="","",C20/F20)</f>
        <v>1.0785714285714285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4084</v>
      </c>
      <c r="D22" s="47">
        <v>3715</v>
      </c>
      <c r="E22" s="21">
        <f>IF(D22="","",C22/D22)</f>
        <v>1.0993270524899057</v>
      </c>
      <c r="F22" s="46">
        <v>4007</v>
      </c>
      <c r="G22" s="39">
        <f>IF(F22="","",C22/F22)</f>
        <v>1.0192163713501372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3701</v>
      </c>
      <c r="D24" s="47">
        <v>3822</v>
      </c>
      <c r="E24" s="21">
        <f>IF(D24="","",C24/D24)</f>
        <v>0.96834118262689695</v>
      </c>
      <c r="F24" s="46">
        <v>3541</v>
      </c>
      <c r="G24" s="39">
        <f>IF(F24="","",C24/F24)</f>
        <v>1.0451849759954814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2583</v>
      </c>
      <c r="D26" s="47">
        <v>2713</v>
      </c>
      <c r="E26" s="21">
        <f>IF(D26="","",C26/D26)</f>
        <v>0.952082565425728</v>
      </c>
      <c r="F26" s="46">
        <v>2566</v>
      </c>
      <c r="G26" s="39">
        <f>IF(F26="","",C26/F26)</f>
        <v>1.0066250974279034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2141</v>
      </c>
      <c r="D28" s="47">
        <v>2897</v>
      </c>
      <c r="E28" s="21">
        <f>IF(D28="","",C28/D28)</f>
        <v>0.73904038660683469</v>
      </c>
      <c r="F28" s="46">
        <v>2163</v>
      </c>
      <c r="G28" s="39">
        <f>IF(F28="","",C28/F28)</f>
        <v>0.98982894128525201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1071</v>
      </c>
      <c r="D30" s="47">
        <v>1055</v>
      </c>
      <c r="E30" s="21">
        <f>IF(D30="","",C30/D30)</f>
        <v>1.0151658767772511</v>
      </c>
      <c r="F30" s="46">
        <v>1003</v>
      </c>
      <c r="G30" s="39">
        <f>IF(F30="","",C30/F30)</f>
        <v>1.0677966101694916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174</v>
      </c>
      <c r="D32" s="47">
        <v>185</v>
      </c>
      <c r="E32" s="21">
        <f>IF(D32="","",C32/D32)</f>
        <v>0.94054054054054059</v>
      </c>
      <c r="F32" s="46">
        <v>200</v>
      </c>
      <c r="G32" s="39">
        <f>IF(F32="","",C32/F32)</f>
        <v>0.87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477</v>
      </c>
      <c r="D34" s="47">
        <v>452</v>
      </c>
      <c r="E34" s="21">
        <f>IF(D34="","",C34/D34)</f>
        <v>1.0553097345132743</v>
      </c>
      <c r="F34" s="46">
        <v>433</v>
      </c>
      <c r="G34" s="39">
        <f>IF(F34="","",C34/F34)</f>
        <v>1.1016166281755195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1350</v>
      </c>
      <c r="D36" s="47">
        <v>1133</v>
      </c>
      <c r="E36" s="21">
        <f>IF(D36="","",C36/D36)</f>
        <v>1.1915269196822595</v>
      </c>
      <c r="F36" s="46">
        <v>1336</v>
      </c>
      <c r="G36" s="39">
        <f>IF(F36="","",C36/F36)</f>
        <v>1.0104790419161678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1957</v>
      </c>
      <c r="D38" s="47">
        <v>1895</v>
      </c>
      <c r="E38" s="21">
        <f>IF(D38="","",C38/D38)</f>
        <v>1.0327176781002638</v>
      </c>
      <c r="F38" s="46">
        <v>1875</v>
      </c>
      <c r="G38" s="39">
        <f>IF(F38="","",C38/F38)</f>
        <v>1.0437333333333334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16903</v>
      </c>
      <c r="D40" s="41">
        <f>SUMIF($B$8:$B$39,$B$40,D$8:D$39)</f>
        <v>16959</v>
      </c>
      <c r="E40" s="30">
        <f>IF(D40=0,"",C40/D40)</f>
        <v>0.99669791850934608</v>
      </c>
      <c r="F40" s="41">
        <f>SUMIF($B$8:$B$39,$B$40,F$8:F$39)</f>
        <v>16545</v>
      </c>
      <c r="G40" s="39">
        <f>IF(F40=0,"",C40/F40)</f>
        <v>1.0216379570867331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16282</v>
      </c>
      <c r="D42" s="41">
        <f>SUMIF($B$8:$B$39,$B$42,D$8:D$39)</f>
        <v>16001</v>
      </c>
      <c r="E42" s="30">
        <f>IF(D42=0,"",C42/D42)</f>
        <v>1.0175614024123492</v>
      </c>
      <c r="F42" s="41">
        <f>SUMIF($B$8:$B$39,$B$42,F$8:F$39)</f>
        <v>15797</v>
      </c>
      <c r="G42" s="43">
        <f>IF(F42=0,"",C42/F42)</f>
        <v>1.0307020320313984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5B8C-265C-4654-8B6A-B3FF8B1A3C44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26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27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296</v>
      </c>
      <c r="D8" s="47">
        <v>286</v>
      </c>
      <c r="E8" s="21">
        <f>IF(D8="","",C8/D8)</f>
        <v>1.034965034965035</v>
      </c>
      <c r="F8" s="19">
        <v>304</v>
      </c>
      <c r="G8" s="39">
        <f>IF(F8="","",C8/F8)</f>
        <v>0.97368421052631582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268</v>
      </c>
      <c r="D10" s="47">
        <v>263</v>
      </c>
      <c r="E10" s="21">
        <f>IF(D10="","",C10/D10)</f>
        <v>1.0190114068441065</v>
      </c>
      <c r="F10" s="46">
        <v>277</v>
      </c>
      <c r="G10" s="39">
        <f>IF(F10="","",C10/F10)</f>
        <v>0.96750902527075811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334</v>
      </c>
      <c r="D12" s="47">
        <v>315</v>
      </c>
      <c r="E12" s="21">
        <f>IF(D12="","",C12/D12)</f>
        <v>1.0603174603174603</v>
      </c>
      <c r="F12" s="19">
        <v>315</v>
      </c>
      <c r="G12" s="39">
        <f>IF(F12="","",C12/F12)</f>
        <v>1.0603174603174603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1703</v>
      </c>
      <c r="D14" s="47">
        <v>1729</v>
      </c>
      <c r="E14" s="21">
        <f>IF(D14="","",C14/D14)</f>
        <v>0.98496240601503759</v>
      </c>
      <c r="F14" s="46">
        <v>1600</v>
      </c>
      <c r="G14" s="39">
        <f>IF(F14="","",C14/F14)</f>
        <v>1.0643750000000001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4987</v>
      </c>
      <c r="D16" s="47">
        <v>4983</v>
      </c>
      <c r="E16" s="21">
        <f>IF(D16="","",C16/D16)</f>
        <v>1.0008027292795505</v>
      </c>
      <c r="F16" s="46">
        <v>4690</v>
      </c>
      <c r="G16" s="39">
        <f>IF(F16="","",C16/F16)</f>
        <v>1.0633262260127931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4496</v>
      </c>
      <c r="D18" s="47">
        <v>4428</v>
      </c>
      <c r="E18" s="21">
        <f>IF(D18="","",C18/D18)</f>
        <v>1.0153568202348691</v>
      </c>
      <c r="F18" s="46">
        <v>4233</v>
      </c>
      <c r="G18" s="39">
        <f>IF(F18="","",C18/F18)</f>
        <v>1.0621308764469644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4578</v>
      </c>
      <c r="D20" s="47">
        <v>3787</v>
      </c>
      <c r="E20" s="21">
        <f>IF(D20="","",C20/D20)</f>
        <v>1.2088724584103512</v>
      </c>
      <c r="F20" s="46">
        <v>4228</v>
      </c>
      <c r="G20" s="39">
        <f>IF(F20="","",C20/F20)</f>
        <v>1.0827814569536425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4420</v>
      </c>
      <c r="D22" s="47">
        <v>3988</v>
      </c>
      <c r="E22" s="21">
        <f>IF(D22="","",C22/D22)</f>
        <v>1.1083249749247743</v>
      </c>
      <c r="F22" s="46">
        <v>4084</v>
      </c>
      <c r="G22" s="39">
        <f>IF(F22="","",C22/F22)</f>
        <v>1.0822722820763957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3894</v>
      </c>
      <c r="D24" s="47">
        <v>4009</v>
      </c>
      <c r="E24" s="21">
        <f>IF(D24="","",C24/D24)</f>
        <v>0.97131454227987024</v>
      </c>
      <c r="F24" s="46">
        <v>3701</v>
      </c>
      <c r="G24" s="39">
        <f>IF(F24="","",C24/F24)</f>
        <v>1.0521480680897055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2745</v>
      </c>
      <c r="D26" s="47">
        <v>2938</v>
      </c>
      <c r="E26" s="21">
        <f>IF(D26="","",C26/D26)</f>
        <v>0.93430905377808038</v>
      </c>
      <c r="F26" s="46">
        <v>2583</v>
      </c>
      <c r="G26" s="39">
        <f>IF(F26="","",C26/F26)</f>
        <v>1.0627177700348431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2471</v>
      </c>
      <c r="D28" s="47">
        <v>2943</v>
      </c>
      <c r="E28" s="21">
        <f>IF(D28="","",C28/D28)</f>
        <v>0.83961943594971122</v>
      </c>
      <c r="F28" s="46">
        <v>2141</v>
      </c>
      <c r="G28" s="39">
        <f>IF(F28="","",C28/F28)</f>
        <v>1.1541335824381129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1137</v>
      </c>
      <c r="D30" s="47">
        <v>1058</v>
      </c>
      <c r="E30" s="21">
        <f>IF(D30="","",C30/D30)</f>
        <v>1.0746691871455576</v>
      </c>
      <c r="F30" s="46">
        <v>1071</v>
      </c>
      <c r="G30" s="39">
        <f>IF(F30="","",C30/F30)</f>
        <v>1.061624649859944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192</v>
      </c>
      <c r="D32" s="47">
        <v>198</v>
      </c>
      <c r="E32" s="21">
        <f>IF(D32="","",C32/D32)</f>
        <v>0.96969696969696972</v>
      </c>
      <c r="F32" s="46">
        <v>174</v>
      </c>
      <c r="G32" s="39">
        <f>IF(F32="","",C32/F32)</f>
        <v>1.103448275862069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484</v>
      </c>
      <c r="D34" s="47">
        <v>479</v>
      </c>
      <c r="E34" s="21">
        <f>IF(D34="","",C34/D34)</f>
        <v>1.010438413361169</v>
      </c>
      <c r="F34" s="46">
        <v>477</v>
      </c>
      <c r="G34" s="39">
        <f>IF(F34="","",C34/F34)</f>
        <v>1.0146750524109014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1342</v>
      </c>
      <c r="D36" s="47">
        <v>1183</v>
      </c>
      <c r="E36" s="21">
        <f>IF(D36="","",C36/D36)</f>
        <v>1.1344040574809806</v>
      </c>
      <c r="F36" s="46">
        <v>1350</v>
      </c>
      <c r="G36" s="39">
        <f>IF(F36="","",C36/F36)</f>
        <v>0.99407407407407411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1947</v>
      </c>
      <c r="D38" s="47">
        <v>2104</v>
      </c>
      <c r="E38" s="21">
        <f>IF(D38="","",C38/D38)</f>
        <v>0.92538022813688214</v>
      </c>
      <c r="F38" s="46">
        <v>1957</v>
      </c>
      <c r="G38" s="39">
        <f>IF(F38="","",C38/F38)</f>
        <v>0.9948901379662749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18094</v>
      </c>
      <c r="D40" s="41">
        <f>SUMIF($B$8:$B$39,$B$40,D$8:D$39)</f>
        <v>17704</v>
      </c>
      <c r="E40" s="30">
        <f>IF(D40=0,"",C40/D40)</f>
        <v>1.022028920018075</v>
      </c>
      <c r="F40" s="41">
        <f>SUMIF($B$8:$B$39,$B$40,F$8:F$39)</f>
        <v>16903</v>
      </c>
      <c r="G40" s="39">
        <f>IF(F40=0,"",C40/F40)</f>
        <v>1.0704608649352185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17200</v>
      </c>
      <c r="D42" s="41">
        <f>SUMIF($B$8:$B$39,$B$42,D$8:D$39)</f>
        <v>16987</v>
      </c>
      <c r="E42" s="30">
        <f>IF(D42=0,"",C42/D42)</f>
        <v>1.0125390004120798</v>
      </c>
      <c r="F42" s="41">
        <f>SUMIF($B$8:$B$39,$B$42,F$8:F$39)</f>
        <v>16282</v>
      </c>
      <c r="G42" s="43">
        <f>IF(F42=0,"",C42/F42)</f>
        <v>1.0563812799410393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28</v>
      </c>
      <c r="E2" s="2"/>
    </row>
    <row r="3" spans="1:7" x14ac:dyDescent="0.15">
      <c r="D3" s="5"/>
    </row>
    <row r="5" spans="1:7" x14ac:dyDescent="0.15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29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297</v>
      </c>
      <c r="D8" s="47">
        <v>285</v>
      </c>
      <c r="E8" s="21">
        <f>IF(D8="","",C8/D8)</f>
        <v>1.0421052631578946</v>
      </c>
      <c r="F8" s="19">
        <v>296</v>
      </c>
      <c r="G8" s="39">
        <f>IF(F8="","",C8/F8)</f>
        <v>1.0033783783783783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275</v>
      </c>
      <c r="D10" s="47">
        <v>248</v>
      </c>
      <c r="E10" s="21">
        <f>IF(D10="","",C10/D10)</f>
        <v>1.1088709677419355</v>
      </c>
      <c r="F10" s="46">
        <v>268</v>
      </c>
      <c r="G10" s="39">
        <f>IF(F10="","",C10/F10)</f>
        <v>1.0261194029850746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255</v>
      </c>
      <c r="D12" s="47">
        <v>251</v>
      </c>
      <c r="E12" s="21">
        <f>IF(D12="","",C12/D12)</f>
        <v>1.0159362549800797</v>
      </c>
      <c r="F12" s="19">
        <v>334</v>
      </c>
      <c r="G12" s="39">
        <f>IF(F12="","",C12/F12)</f>
        <v>0.76347305389221554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1570</v>
      </c>
      <c r="D14" s="47">
        <v>1586</v>
      </c>
      <c r="E14" s="21">
        <f>IF(D14="","",C14/D14)</f>
        <v>0.9899117276166457</v>
      </c>
      <c r="F14" s="46">
        <v>1703</v>
      </c>
      <c r="G14" s="39">
        <f>IF(F14="","",C14/F14)</f>
        <v>0.92190252495596003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4850</v>
      </c>
      <c r="D16" s="47">
        <v>4718</v>
      </c>
      <c r="E16" s="21">
        <f>IF(D16="","",C16/D16)</f>
        <v>1.0279779567613396</v>
      </c>
      <c r="F16" s="46">
        <v>4987</v>
      </c>
      <c r="G16" s="39">
        <f>IF(F16="","",C16/F16)</f>
        <v>0.9725285742931622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4131</v>
      </c>
      <c r="D18" s="47">
        <v>4147</v>
      </c>
      <c r="E18" s="21">
        <f>IF(D18="","",C18/D18)</f>
        <v>0.99614178924523755</v>
      </c>
      <c r="F18" s="46">
        <v>4496</v>
      </c>
      <c r="G18" s="39">
        <f>IF(F18="","",C18/F18)</f>
        <v>0.91881672597864772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3834</v>
      </c>
      <c r="D20" s="47">
        <v>3694</v>
      </c>
      <c r="E20" s="21">
        <f>IF(D20="","",C20/D20)</f>
        <v>1.0378992961559286</v>
      </c>
      <c r="F20" s="46">
        <v>4578</v>
      </c>
      <c r="G20" s="39">
        <f>IF(F20="","",C20/F20)</f>
        <v>0.8374836173001311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4010</v>
      </c>
      <c r="D22" s="47">
        <v>3617</v>
      </c>
      <c r="E22" s="21">
        <f>IF(D22="","",C22/D22)</f>
        <v>1.1086535803151782</v>
      </c>
      <c r="F22" s="46">
        <v>4420</v>
      </c>
      <c r="G22" s="39">
        <f>IF(F22="","",C22/F22)</f>
        <v>0.90723981900452488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4017</v>
      </c>
      <c r="D24" s="47">
        <v>3660</v>
      </c>
      <c r="E24" s="21">
        <f>IF(D24="","",C24/D24)</f>
        <v>1.0975409836065573</v>
      </c>
      <c r="F24" s="46">
        <v>3894</v>
      </c>
      <c r="G24" s="39">
        <f>IF(F24="","",C24/F24)</f>
        <v>1.0315870570107859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2661</v>
      </c>
      <c r="D26" s="47">
        <v>2615</v>
      </c>
      <c r="E26" s="21">
        <f>IF(D26="","",C26/D26)</f>
        <v>1.0175908221797323</v>
      </c>
      <c r="F26" s="46">
        <v>2745</v>
      </c>
      <c r="G26" s="39">
        <f>IF(F26="","",C26/F26)</f>
        <v>0.96939890710382515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2298</v>
      </c>
      <c r="D28" s="47">
        <v>2829</v>
      </c>
      <c r="E28" s="21">
        <f>IF(D28="","",C28/D28)</f>
        <v>0.81230116648992579</v>
      </c>
      <c r="F28" s="46">
        <v>2471</v>
      </c>
      <c r="G28" s="39">
        <f>IF(F28="","",C28/F28)</f>
        <v>0.92998785916632942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1030</v>
      </c>
      <c r="D30" s="47">
        <v>1048</v>
      </c>
      <c r="E30" s="21">
        <f>IF(D30="","",C30/D30)</f>
        <v>0.98282442748091603</v>
      </c>
      <c r="F30" s="46">
        <v>1137</v>
      </c>
      <c r="G30" s="39">
        <f>IF(F30="","",C30/F30)</f>
        <v>0.90589270008795075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167</v>
      </c>
      <c r="D32" s="47">
        <v>161</v>
      </c>
      <c r="E32" s="21">
        <f>IF(D32="","",C32/D32)</f>
        <v>1.0372670807453417</v>
      </c>
      <c r="F32" s="46">
        <v>192</v>
      </c>
      <c r="G32" s="39">
        <f>IF(F32="","",C32/F32)</f>
        <v>0.86979166666666663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469</v>
      </c>
      <c r="D34" s="47">
        <v>471</v>
      </c>
      <c r="E34" s="21">
        <f>IF(D34="","",C34/D34)</f>
        <v>0.99575371549893843</v>
      </c>
      <c r="F34" s="46">
        <v>484</v>
      </c>
      <c r="G34" s="39">
        <f>IF(F34="","",C34/F34)</f>
        <v>0.96900826446280997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1265</v>
      </c>
      <c r="D36" s="47">
        <v>1170</v>
      </c>
      <c r="E36" s="21">
        <f>IF(D36="","",C36/D36)</f>
        <v>1.0811965811965811</v>
      </c>
      <c r="F36" s="46">
        <v>1342</v>
      </c>
      <c r="G36" s="39">
        <f>IF(F36="","",C36/F36)</f>
        <v>0.94262295081967218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1930</v>
      </c>
      <c r="D38" s="47">
        <v>1852</v>
      </c>
      <c r="E38" s="21">
        <f>IF(D38="","",C38/D38)</f>
        <v>1.0421166306695464</v>
      </c>
      <c r="F38" s="46">
        <v>1947</v>
      </c>
      <c r="G38" s="39">
        <f>IF(F38="","",C38/F38)</f>
        <v>0.99126861838726243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16983</v>
      </c>
      <c r="D40" s="41">
        <f>SUMIF($B$8:$B$39,$B$40,D$8:D$39)</f>
        <v>16768</v>
      </c>
      <c r="E40" s="30">
        <f>IF(D40=0,"",C40/D40)</f>
        <v>1.0128220419847329</v>
      </c>
      <c r="F40" s="41">
        <f>SUMIF($B$8:$B$39,$B$40,F$8:F$39)</f>
        <v>18094</v>
      </c>
      <c r="G40" s="39">
        <f>IF(F40=0,"",C40/F40)</f>
        <v>0.93859843041892344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16076</v>
      </c>
      <c r="D42" s="41">
        <f>SUMIF($B$8:$B$39,$B$42,D$8:D$39)</f>
        <v>15584</v>
      </c>
      <c r="E42" s="30">
        <f>IF(D42=0,"",C42/D42)</f>
        <v>1.031570841889117</v>
      </c>
      <c r="F42" s="41">
        <f>SUMIF($B$8:$B$39,$B$42,F$8:F$39)</f>
        <v>17200</v>
      </c>
      <c r="G42" s="43">
        <f>IF(F42=0,"",C42/F42)</f>
        <v>0.93465116279069771</v>
      </c>
    </row>
    <row r="43" spans="1:7" x14ac:dyDescent="0.15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F8:F9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12:F13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6:F17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20:F21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4:F25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8:F29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32:F33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6:F37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40:F41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</mergeCells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7F83-FE3F-49C5-9CC0-AC7C155B5618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30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31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291</v>
      </c>
      <c r="D8" s="47">
        <v>282</v>
      </c>
      <c r="E8" s="21">
        <f>IF(D8="","",C8/D8)</f>
        <v>1.0319148936170213</v>
      </c>
      <c r="F8" s="19">
        <v>297</v>
      </c>
      <c r="G8" s="39">
        <f>IF(F8="","",C8/F8)</f>
        <v>0.97979797979797978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275</v>
      </c>
      <c r="D10" s="47">
        <v>246</v>
      </c>
      <c r="E10" s="21">
        <f>IF(D10="","",C10/D10)</f>
        <v>1.1178861788617886</v>
      </c>
      <c r="F10" s="46">
        <v>275</v>
      </c>
      <c r="G10" s="39">
        <f>IF(F10="","",C10/F10)</f>
        <v>1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272</v>
      </c>
      <c r="D12" s="47">
        <v>307</v>
      </c>
      <c r="E12" s="21">
        <f>IF(D12="","",C12/D12)</f>
        <v>0.88599348534201949</v>
      </c>
      <c r="F12" s="19">
        <v>255</v>
      </c>
      <c r="G12" s="39">
        <f>IF(F12="","",C12/F12)</f>
        <v>1.0666666666666667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1603</v>
      </c>
      <c r="D14" s="47">
        <v>1581</v>
      </c>
      <c r="E14" s="21">
        <f>IF(D14="","",C14/D14)</f>
        <v>1.0139152435167615</v>
      </c>
      <c r="F14" s="46">
        <v>1570</v>
      </c>
      <c r="G14" s="39">
        <f>IF(F14="","",C14/F14)</f>
        <v>1.0210191082802549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4717</v>
      </c>
      <c r="D16" s="47">
        <v>4613</v>
      </c>
      <c r="E16" s="21">
        <f>IF(D16="","",C16/D16)</f>
        <v>1.0225449815738132</v>
      </c>
      <c r="F16" s="46">
        <v>4850</v>
      </c>
      <c r="G16" s="39">
        <f>IF(F16="","",C16/F16)</f>
        <v>0.97257731958762883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3918</v>
      </c>
      <c r="D18" s="47">
        <v>4016</v>
      </c>
      <c r="E18" s="21">
        <f>IF(D18="","",C18/D18)</f>
        <v>0.97559760956175301</v>
      </c>
      <c r="F18" s="46">
        <v>4131</v>
      </c>
      <c r="G18" s="39">
        <f>IF(F18="","",C18/F18)</f>
        <v>0.94843863471314449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4067</v>
      </c>
      <c r="D20" s="47">
        <v>3787</v>
      </c>
      <c r="E20" s="21">
        <f>IF(D20="","",C20/D20)</f>
        <v>1.0739371534195934</v>
      </c>
      <c r="F20" s="46">
        <v>3834</v>
      </c>
      <c r="G20" s="39">
        <f>IF(F20="","",C20/F20)</f>
        <v>1.0607720396452791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3941</v>
      </c>
      <c r="D22" s="47">
        <v>3394</v>
      </c>
      <c r="E22" s="21">
        <f>IF(D22="","",C22/D22)</f>
        <v>1.1611667648791986</v>
      </c>
      <c r="F22" s="46">
        <v>4010</v>
      </c>
      <c r="G22" s="39">
        <f>IF(F22="","",C22/F22)</f>
        <v>0.98279301745635905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3874</v>
      </c>
      <c r="D24" s="47">
        <v>3912</v>
      </c>
      <c r="E24" s="21">
        <f>IF(D24="","",C24/D24)</f>
        <v>0.99028629856850714</v>
      </c>
      <c r="F24" s="46">
        <v>4017</v>
      </c>
      <c r="G24" s="39">
        <f>IF(F24="","",C24/F24)</f>
        <v>0.96440129449838186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2449</v>
      </c>
      <c r="D26" s="47">
        <v>2371</v>
      </c>
      <c r="E26" s="21">
        <f>IF(D26="","",C26/D26)</f>
        <v>1.0328975115984818</v>
      </c>
      <c r="F26" s="46">
        <v>2661</v>
      </c>
      <c r="G26" s="39">
        <f>IF(F26="","",C26/F26)</f>
        <v>0.92033070274332962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2193</v>
      </c>
      <c r="D28" s="47">
        <v>2031</v>
      </c>
      <c r="E28" s="21">
        <f>IF(D28="","",C28/D28)</f>
        <v>1.0797636632200887</v>
      </c>
      <c r="F28" s="46">
        <v>2298</v>
      </c>
      <c r="G28" s="39">
        <f>IF(F28="","",C28/F28)</f>
        <v>0.95430809399477812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944</v>
      </c>
      <c r="D30" s="47">
        <v>885</v>
      </c>
      <c r="E30" s="21">
        <f>IF(D30="","",C30/D30)</f>
        <v>1.0666666666666667</v>
      </c>
      <c r="F30" s="46">
        <v>1030</v>
      </c>
      <c r="G30" s="39">
        <f>IF(F30="","",C30/F30)</f>
        <v>0.91650485436893203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194</v>
      </c>
      <c r="D32" s="47">
        <v>183</v>
      </c>
      <c r="E32" s="21">
        <f>IF(D32="","",C32/D32)</f>
        <v>1.0601092896174864</v>
      </c>
      <c r="F32" s="46">
        <v>167</v>
      </c>
      <c r="G32" s="39">
        <f>IF(F32="","",C32/F32)</f>
        <v>1.1616766467065869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473</v>
      </c>
      <c r="D34" s="47">
        <v>442</v>
      </c>
      <c r="E34" s="21">
        <f>IF(D34="","",C34/D34)</f>
        <v>1.0701357466063348</v>
      </c>
      <c r="F34" s="46">
        <v>469</v>
      </c>
      <c r="G34" s="39">
        <f>IF(F34="","",C34/F34)</f>
        <v>1.0085287846481876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1245</v>
      </c>
      <c r="D36" s="47">
        <v>1170</v>
      </c>
      <c r="E36" s="21">
        <f>IF(D36="","",C36/D36)</f>
        <v>1.0641025641025641</v>
      </c>
      <c r="F36" s="46">
        <v>1265</v>
      </c>
      <c r="G36" s="39">
        <f>IF(F36="","",C36/F36)</f>
        <v>0.98418972332015808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1872</v>
      </c>
      <c r="D38" s="47">
        <v>1812</v>
      </c>
      <c r="E38" s="21">
        <f>IF(D38="","",C38/D38)</f>
        <v>1.0331125827814569</v>
      </c>
      <c r="F38" s="46">
        <v>1930</v>
      </c>
      <c r="G38" s="39">
        <f>IF(F38="","",C38/F38)</f>
        <v>0.96994818652849746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16853</v>
      </c>
      <c r="D40" s="41">
        <f>SUMIF($B$8:$B$39,$B$40,D$8:D$39)</f>
        <v>16285</v>
      </c>
      <c r="E40" s="30">
        <f>IF(D40=0,"",C40/D40)</f>
        <v>1.0348787227509979</v>
      </c>
      <c r="F40" s="41">
        <f>SUMIF($B$8:$B$39,$B$40,F$8:F$39)</f>
        <v>16983</v>
      </c>
      <c r="G40" s="39">
        <f>IF(F40=0,"",C40/F40)</f>
        <v>0.99234528646293352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15475</v>
      </c>
      <c r="D42" s="41">
        <f>SUMIF($B$8:$B$39,$B$42,D$8:D$39)</f>
        <v>14747</v>
      </c>
      <c r="E42" s="30">
        <f>IF(D42=0,"",C42/D42)</f>
        <v>1.0493659727402183</v>
      </c>
      <c r="F42" s="41">
        <f>SUMIF($B$8:$B$39,$B$42,F$8:F$39)</f>
        <v>16076</v>
      </c>
      <c r="G42" s="43">
        <f>IF(F42=0,"",C42/F42)</f>
        <v>0.96261507837770588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5951-07C0-447A-9A68-ACDF6D7EB52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32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33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287</v>
      </c>
      <c r="D8" s="47">
        <v>288</v>
      </c>
      <c r="E8" s="21">
        <f>IF(D8="","",C8/D8)</f>
        <v>0.99652777777777779</v>
      </c>
      <c r="F8" s="19">
        <v>291</v>
      </c>
      <c r="G8" s="39">
        <f>IF(F8="","",C8/F8)</f>
        <v>0.9862542955326461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272</v>
      </c>
      <c r="D10" s="47">
        <v>251</v>
      </c>
      <c r="E10" s="21">
        <f>IF(D10="","",C10/D10)</f>
        <v>1.0836653386454183</v>
      </c>
      <c r="F10" s="46">
        <v>275</v>
      </c>
      <c r="G10" s="39">
        <f>IF(F10="","",C10/F10)</f>
        <v>0.98909090909090913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303</v>
      </c>
      <c r="D12" s="47">
        <v>317</v>
      </c>
      <c r="E12" s="21">
        <f>IF(D12="","",C12/D12)</f>
        <v>0.95583596214511046</v>
      </c>
      <c r="F12" s="19">
        <v>272</v>
      </c>
      <c r="G12" s="39">
        <f>IF(F12="","",C12/F12)</f>
        <v>1.1139705882352942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1679</v>
      </c>
      <c r="D14" s="47">
        <v>1572</v>
      </c>
      <c r="E14" s="21">
        <f>IF(D14="","",C14/D14)</f>
        <v>1.0680661577608141</v>
      </c>
      <c r="F14" s="46">
        <v>1603</v>
      </c>
      <c r="G14" s="39">
        <f>IF(F14="","",C14/F14)</f>
        <v>1.0474111041796632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4695</v>
      </c>
      <c r="D16" s="47">
        <v>4612</v>
      </c>
      <c r="E16" s="21">
        <f>IF(D16="","",C16/D16)</f>
        <v>1.0179965307892453</v>
      </c>
      <c r="F16" s="46">
        <v>4717</v>
      </c>
      <c r="G16" s="39">
        <f>IF(F16="","",C16/F16)</f>
        <v>0.99533601865592536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4241</v>
      </c>
      <c r="D18" s="47">
        <v>4232</v>
      </c>
      <c r="E18" s="21">
        <f>IF(D18="","",C18/D18)</f>
        <v>1.0021266540642721</v>
      </c>
      <c r="F18" s="46">
        <v>3918</v>
      </c>
      <c r="G18" s="39">
        <f>IF(F18="","",C18/F18)</f>
        <v>1.0824400204185809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4093</v>
      </c>
      <c r="D20" s="47">
        <v>4034</v>
      </c>
      <c r="E20" s="21">
        <f>IF(D20="","",C20/D20)</f>
        <v>1.0146256817055033</v>
      </c>
      <c r="F20" s="46">
        <v>4067</v>
      </c>
      <c r="G20" s="39">
        <f>IF(F20="","",C20/F20)</f>
        <v>1.0063929186132283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4266</v>
      </c>
      <c r="D22" s="47">
        <v>3834</v>
      </c>
      <c r="E22" s="21">
        <f>IF(D22="","",C22/D22)</f>
        <v>1.1126760563380282</v>
      </c>
      <c r="F22" s="46">
        <v>3941</v>
      </c>
      <c r="G22" s="39">
        <f>IF(F22="","",C22/F22)</f>
        <v>1.0824663790916011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3798</v>
      </c>
      <c r="D24" s="47">
        <v>3869</v>
      </c>
      <c r="E24" s="21">
        <f>IF(D24="","",C24/D24)</f>
        <v>0.98164900491082963</v>
      </c>
      <c r="F24" s="46">
        <v>3874</v>
      </c>
      <c r="G24" s="39">
        <f>IF(F24="","",C24/F24)</f>
        <v>0.98038203407330926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2807</v>
      </c>
      <c r="D26" s="47">
        <v>2550</v>
      </c>
      <c r="E26" s="21">
        <f>IF(D26="","",C26/D26)</f>
        <v>1.1007843137254902</v>
      </c>
      <c r="F26" s="46">
        <v>2449</v>
      </c>
      <c r="G26" s="39">
        <f>IF(F26="","",C26/F26)</f>
        <v>1.1461821151490403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2255</v>
      </c>
      <c r="D28" s="47">
        <v>2619</v>
      </c>
      <c r="E28" s="21">
        <f>IF(D28="","",C28/D28)</f>
        <v>0.8610156548300878</v>
      </c>
      <c r="F28" s="46">
        <v>2193</v>
      </c>
      <c r="G28" s="39">
        <f>IF(F28="","",C28/F28)</f>
        <v>1.0282717738258094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1074</v>
      </c>
      <c r="D30" s="47">
        <v>1020</v>
      </c>
      <c r="E30" s="21">
        <f>IF(D30="","",C30/D30)</f>
        <v>1.0529411764705883</v>
      </c>
      <c r="F30" s="46">
        <v>944</v>
      </c>
      <c r="G30" s="39">
        <f>IF(F30="","",C30/F30)</f>
        <v>1.1377118644067796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187</v>
      </c>
      <c r="D32" s="47">
        <v>189</v>
      </c>
      <c r="E32" s="21">
        <f>IF(D32="","",C32/D32)</f>
        <v>0.98941798941798942</v>
      </c>
      <c r="F32" s="46">
        <v>194</v>
      </c>
      <c r="G32" s="39">
        <f>IF(F32="","",C32/F32)</f>
        <v>0.96391752577319589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479</v>
      </c>
      <c r="D34" s="47">
        <v>489</v>
      </c>
      <c r="E34" s="21">
        <f>IF(D34="","",C34/D34)</f>
        <v>0.9795501022494888</v>
      </c>
      <c r="F34" s="46">
        <v>473</v>
      </c>
      <c r="G34" s="39">
        <f>IF(F34="","",C34/F34)</f>
        <v>1.0126849894291754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1242</v>
      </c>
      <c r="D36" s="47">
        <v>1176</v>
      </c>
      <c r="E36" s="21">
        <f>IF(D36="","",C36/D36)</f>
        <v>1.0561224489795917</v>
      </c>
      <c r="F36" s="46">
        <v>1245</v>
      </c>
      <c r="G36" s="39">
        <f>IF(F36="","",C36/F36)</f>
        <v>0.99759036144578317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1908</v>
      </c>
      <c r="D38" s="47">
        <v>1900</v>
      </c>
      <c r="E38" s="21">
        <f>IF(D38="","",C38/D38)</f>
        <v>1.0042105263157894</v>
      </c>
      <c r="F38" s="46">
        <v>1872</v>
      </c>
      <c r="G38" s="39">
        <f>IF(F38="","",C38/F38)</f>
        <v>1.0192307692307692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16860</v>
      </c>
      <c r="D40" s="41">
        <f>SUMIF($B$8:$B$39,$B$40,D$8:D$39)</f>
        <v>17104</v>
      </c>
      <c r="E40" s="30">
        <f>IF(D40=0,"",C40/D40)</f>
        <v>0.98573433115060805</v>
      </c>
      <c r="F40" s="41">
        <f>SUMIF($B$8:$B$39,$B$40,F$8:F$39)</f>
        <v>16853</v>
      </c>
      <c r="G40" s="39">
        <f>IF(F40=0,"",C40/F40)</f>
        <v>1.0004153563163829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16726</v>
      </c>
      <c r="D42" s="41">
        <f>SUMIF($B$8:$B$39,$B$42,D$8:D$39)</f>
        <v>15848</v>
      </c>
      <c r="E42" s="30">
        <f>IF(D42=0,"",C42/D42)</f>
        <v>1.0554013124684503</v>
      </c>
      <c r="F42" s="41">
        <f>SUMIF($B$8:$B$39,$B$42,F$8:F$39)</f>
        <v>15475</v>
      </c>
      <c r="G42" s="43">
        <f>IF(F42=0,"",C42/F42)</f>
        <v>1.0808400646203553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2982-BEE0-40F0-B0A4-0CAB1069979C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34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35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297</v>
      </c>
      <c r="D8" s="47">
        <v>310</v>
      </c>
      <c r="E8" s="21">
        <f>IF(D8="","",C8/D8)</f>
        <v>0.95806451612903221</v>
      </c>
      <c r="F8" s="19">
        <v>287</v>
      </c>
      <c r="G8" s="39">
        <f>IF(F8="","",C8/F8)</f>
        <v>1.0348432055749128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273</v>
      </c>
      <c r="D10" s="47">
        <v>272</v>
      </c>
      <c r="E10" s="21">
        <f>IF(D10="","",C10/D10)</f>
        <v>1.0036764705882353</v>
      </c>
      <c r="F10" s="46">
        <v>272</v>
      </c>
      <c r="G10" s="39">
        <f>IF(F10="","",C10/F10)</f>
        <v>1.0036764705882353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308</v>
      </c>
      <c r="D12" s="47">
        <v>311</v>
      </c>
      <c r="E12" s="21">
        <f>IF(D12="","",C12/D12)</f>
        <v>0.99035369774919613</v>
      </c>
      <c r="F12" s="19">
        <v>303</v>
      </c>
      <c r="G12" s="39">
        <f>IF(F12="","",C12/F12)</f>
        <v>1.0165016501650166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1901</v>
      </c>
      <c r="D14" s="47">
        <v>1558</v>
      </c>
      <c r="E14" s="21">
        <f>IF(D14="","",C14/D14)</f>
        <v>1.2201540436456997</v>
      </c>
      <c r="F14" s="46">
        <v>1679</v>
      </c>
      <c r="G14" s="39">
        <f>IF(F14="","",C14/F14)</f>
        <v>1.1322215604526504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5183</v>
      </c>
      <c r="D16" s="47">
        <v>4846</v>
      </c>
      <c r="E16" s="21">
        <f>IF(D16="","",C16/D16)</f>
        <v>1.069541890218737</v>
      </c>
      <c r="F16" s="46">
        <v>4695</v>
      </c>
      <c r="G16" s="39">
        <f>IF(F16="","",C16/F16)</f>
        <v>1.1039403620873269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4424</v>
      </c>
      <c r="D18" s="47">
        <v>4087</v>
      </c>
      <c r="E18" s="21">
        <f>IF(D18="","",C18/D18)</f>
        <v>1.0824565696109616</v>
      </c>
      <c r="F18" s="46">
        <v>4241</v>
      </c>
      <c r="G18" s="39">
        <f>IF(F18="","",C18/F18)</f>
        <v>1.0431502004244282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4162</v>
      </c>
      <c r="D20" s="47">
        <v>3956</v>
      </c>
      <c r="E20" s="21">
        <f>IF(D20="","",C20/D20)</f>
        <v>1.052072800808898</v>
      </c>
      <c r="F20" s="46">
        <v>4093</v>
      </c>
      <c r="G20" s="39">
        <f>IF(F20="","",C20/F20)</f>
        <v>1.0168580503298315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4096</v>
      </c>
      <c r="D22" s="47">
        <v>3703</v>
      </c>
      <c r="E22" s="21">
        <f>IF(D22="","",C22/D22)</f>
        <v>1.1061301647312989</v>
      </c>
      <c r="F22" s="46">
        <v>4266</v>
      </c>
      <c r="G22" s="39">
        <f>IF(F22="","",C22/F22)</f>
        <v>0.96015002344116274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3480</v>
      </c>
      <c r="D24" s="47">
        <v>3706</v>
      </c>
      <c r="E24" s="21">
        <f>IF(D24="","",C24/D24)</f>
        <v>0.93901780895844578</v>
      </c>
      <c r="F24" s="46">
        <v>3798</v>
      </c>
      <c r="G24" s="39">
        <f>IF(F24="","",C24/F24)</f>
        <v>0.9162717219589257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2681</v>
      </c>
      <c r="D26" s="47">
        <v>2554</v>
      </c>
      <c r="E26" s="21">
        <f>IF(D26="","",C26/D26)</f>
        <v>1.0497259201252938</v>
      </c>
      <c r="F26" s="46">
        <v>2807</v>
      </c>
      <c r="G26" s="39">
        <f>IF(F26="","",C26/F26)</f>
        <v>0.95511221945137159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2485</v>
      </c>
      <c r="D28" s="47">
        <v>2801</v>
      </c>
      <c r="E28" s="21">
        <f>IF(D28="","",C28/D28)</f>
        <v>0.88718314887540162</v>
      </c>
      <c r="F28" s="46">
        <v>2255</v>
      </c>
      <c r="G28" s="39">
        <f>IF(F28="","",C28/F28)</f>
        <v>1.1019955654101996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1052</v>
      </c>
      <c r="D30" s="47">
        <v>1010</v>
      </c>
      <c r="E30" s="21">
        <f>IF(D30="","",C30/D30)</f>
        <v>1.0415841584158416</v>
      </c>
      <c r="F30" s="46">
        <v>1074</v>
      </c>
      <c r="G30" s="39">
        <f>IF(F30="","",C30/F30)</f>
        <v>0.97951582867783982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193</v>
      </c>
      <c r="D32" s="47">
        <v>181</v>
      </c>
      <c r="E32" s="21">
        <f>IF(D32="","",C32/D32)</f>
        <v>1.0662983425414365</v>
      </c>
      <c r="F32" s="46">
        <v>187</v>
      </c>
      <c r="G32" s="39">
        <f>IF(F32="","",C32/F32)</f>
        <v>1.0320855614973261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486</v>
      </c>
      <c r="D34" s="47">
        <v>481</v>
      </c>
      <c r="E34" s="21">
        <f>IF(D34="","",C34/D34)</f>
        <v>1.0103950103950103</v>
      </c>
      <c r="F34" s="46">
        <v>479</v>
      </c>
      <c r="G34" s="39">
        <f>IF(F34="","",C34/F34)</f>
        <v>1.0146137787056368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1384</v>
      </c>
      <c r="D36" s="47">
        <v>1190</v>
      </c>
      <c r="E36" s="21">
        <f>IF(D36="","",C36/D36)</f>
        <v>1.1630252100840337</v>
      </c>
      <c r="F36" s="46">
        <v>1242</v>
      </c>
      <c r="G36" s="39">
        <f>IF(F36="","",C36/F36)</f>
        <v>1.1143317230273753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2116</v>
      </c>
      <c r="D38" s="47">
        <v>1882</v>
      </c>
      <c r="E38" s="21">
        <f>IF(D38="","",C38/D38)</f>
        <v>1.124335812964931</v>
      </c>
      <c r="F38" s="46">
        <v>1908</v>
      </c>
      <c r="G38" s="39">
        <f>IF(F38="","",C38/F38)</f>
        <v>1.1090146750524108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17492</v>
      </c>
      <c r="D40" s="41">
        <f>SUMIF($B$8:$B$39,$B$40,D$8:D$39)</f>
        <v>17301</v>
      </c>
      <c r="E40" s="30">
        <f>IF(D40=0,"",C40/D40)</f>
        <v>1.0110398242876135</v>
      </c>
      <c r="F40" s="41">
        <f>SUMIF($B$8:$B$39,$B$40,F$8:F$39)</f>
        <v>16860</v>
      </c>
      <c r="G40" s="39">
        <f>IF(F40=0,"",C40/F40)</f>
        <v>1.0374851720047449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17029</v>
      </c>
      <c r="D42" s="41">
        <f>SUMIF($B$8:$B$39,$B$42,D$8:D$39)</f>
        <v>15547</v>
      </c>
      <c r="E42" s="30">
        <f>IF(D42=0,"",C42/D42)</f>
        <v>1.0953238566926096</v>
      </c>
      <c r="F42" s="41">
        <f>SUMIF($B$8:$B$39,$B$42,F$8:F$39)</f>
        <v>16726</v>
      </c>
      <c r="G42" s="43">
        <f>IF(F42=0,"",C42/F42)</f>
        <v>1.0181155087887122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7861-5CAA-44D0-BA71-F8BF5467AA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6" t="s">
        <v>21</v>
      </c>
      <c r="D1" s="7"/>
      <c r="E1" s="7"/>
    </row>
    <row r="2" spans="1:7" x14ac:dyDescent="0.15">
      <c r="C2" s="2"/>
      <c r="D2" s="3" t="s">
        <v>36</v>
      </c>
      <c r="E2" s="2"/>
    </row>
    <row r="3" spans="1:7" x14ac:dyDescent="0.15">
      <c r="D3" s="5"/>
    </row>
    <row r="5" spans="1:7" ht="14.25" thickBot="1" x14ac:dyDescent="0.2">
      <c r="B5" s="4" t="s">
        <v>0</v>
      </c>
      <c r="F5" s="8" t="s">
        <v>1</v>
      </c>
      <c r="G5" s="8"/>
    </row>
    <row r="6" spans="1:7" x14ac:dyDescent="0.15">
      <c r="A6" s="9" t="s">
        <v>2</v>
      </c>
      <c r="B6" s="10"/>
      <c r="C6" s="13" t="s">
        <v>37</v>
      </c>
      <c r="D6" s="13" t="s">
        <v>3</v>
      </c>
      <c r="E6" s="13" t="s">
        <v>4</v>
      </c>
      <c r="F6" s="13" t="s">
        <v>5</v>
      </c>
      <c r="G6" s="15" t="s">
        <v>4</v>
      </c>
    </row>
    <row r="7" spans="1:7" x14ac:dyDescent="0.15">
      <c r="A7" s="11"/>
      <c r="B7" s="12"/>
      <c r="C7" s="14"/>
      <c r="D7" s="14"/>
      <c r="E7" s="14"/>
      <c r="F7" s="14"/>
      <c r="G7" s="16"/>
    </row>
    <row r="8" spans="1:7" x14ac:dyDescent="0.15">
      <c r="A8" s="26" t="s">
        <v>6</v>
      </c>
      <c r="B8" s="14" t="s">
        <v>7</v>
      </c>
      <c r="C8" s="19">
        <v>304</v>
      </c>
      <c r="D8" s="47">
        <v>310</v>
      </c>
      <c r="E8" s="21">
        <f>IF(D8="","",C8/D8)</f>
        <v>0.98064516129032253</v>
      </c>
      <c r="F8" s="19">
        <v>297</v>
      </c>
      <c r="G8" s="39">
        <f>IF(F8="","",C8/F8)</f>
        <v>1.0235690235690236</v>
      </c>
    </row>
    <row r="9" spans="1:7" x14ac:dyDescent="0.15">
      <c r="A9" s="26"/>
      <c r="B9" s="14"/>
      <c r="C9" s="50"/>
      <c r="D9" s="48"/>
      <c r="E9" s="22"/>
      <c r="F9" s="50"/>
      <c r="G9" s="51"/>
    </row>
    <row r="10" spans="1:7" x14ac:dyDescent="0.15">
      <c r="A10" s="26"/>
      <c r="B10" s="14" t="s">
        <v>8</v>
      </c>
      <c r="C10" s="46">
        <v>281</v>
      </c>
      <c r="D10" s="47">
        <v>271</v>
      </c>
      <c r="E10" s="21">
        <f>IF(D10="","",C10/D10)</f>
        <v>1.03690036900369</v>
      </c>
      <c r="F10" s="46">
        <v>273</v>
      </c>
      <c r="G10" s="39">
        <f>IF(F10="","",C10/F10)</f>
        <v>1.0293040293040292</v>
      </c>
    </row>
    <row r="11" spans="1:7" x14ac:dyDescent="0.15">
      <c r="A11" s="26"/>
      <c r="B11" s="14"/>
      <c r="C11" s="46"/>
      <c r="D11" s="48"/>
      <c r="E11" s="22"/>
      <c r="F11" s="49"/>
      <c r="G11" s="40"/>
    </row>
    <row r="12" spans="1:7" x14ac:dyDescent="0.15">
      <c r="A12" s="26" t="s">
        <v>9</v>
      </c>
      <c r="B12" s="14" t="s">
        <v>7</v>
      </c>
      <c r="C12" s="19">
        <v>263</v>
      </c>
      <c r="D12" s="47">
        <v>309</v>
      </c>
      <c r="E12" s="21">
        <f>IF(D12="","",C12/D12)</f>
        <v>0.85113268608414239</v>
      </c>
      <c r="F12" s="19">
        <v>308</v>
      </c>
      <c r="G12" s="39">
        <f>IF(F12="","",C12/F12)</f>
        <v>0.85389610389610393</v>
      </c>
    </row>
    <row r="13" spans="1:7" x14ac:dyDescent="0.15">
      <c r="A13" s="26"/>
      <c r="B13" s="14"/>
      <c r="C13" s="50"/>
      <c r="D13" s="48"/>
      <c r="E13" s="22"/>
      <c r="F13" s="50"/>
      <c r="G13" s="40"/>
    </row>
    <row r="14" spans="1:7" x14ac:dyDescent="0.15">
      <c r="A14" s="26"/>
      <c r="B14" s="14" t="s">
        <v>8</v>
      </c>
      <c r="C14" s="46">
        <v>1819</v>
      </c>
      <c r="D14" s="47">
        <v>1532</v>
      </c>
      <c r="E14" s="21">
        <f>IF(D14="","",C14/D14)</f>
        <v>1.1873368146214098</v>
      </c>
      <c r="F14" s="46">
        <v>1901</v>
      </c>
      <c r="G14" s="39">
        <f>IF(F14="","",C14/F14)</f>
        <v>0.95686480799579166</v>
      </c>
    </row>
    <row r="15" spans="1:7" x14ac:dyDescent="0.15">
      <c r="A15" s="26"/>
      <c r="B15" s="14"/>
      <c r="C15" s="46"/>
      <c r="D15" s="48"/>
      <c r="E15" s="22"/>
      <c r="F15" s="49"/>
      <c r="G15" s="40"/>
    </row>
    <row r="16" spans="1:7" x14ac:dyDescent="0.15">
      <c r="A16" s="26" t="s">
        <v>10</v>
      </c>
      <c r="B16" s="14" t="s">
        <v>7</v>
      </c>
      <c r="C16" s="46">
        <v>4785</v>
      </c>
      <c r="D16" s="47">
        <v>4641</v>
      </c>
      <c r="E16" s="21">
        <f>IF(D16="","",C16/D16)</f>
        <v>1.031027795733678</v>
      </c>
      <c r="F16" s="46">
        <v>5183</v>
      </c>
      <c r="G16" s="39">
        <f>IF(F16="","",C16/F16)</f>
        <v>0.92321049585182324</v>
      </c>
    </row>
    <row r="17" spans="1:7" x14ac:dyDescent="0.15">
      <c r="A17" s="26"/>
      <c r="B17" s="14"/>
      <c r="C17" s="46"/>
      <c r="D17" s="48"/>
      <c r="E17" s="22"/>
      <c r="F17" s="49"/>
      <c r="G17" s="40"/>
    </row>
    <row r="18" spans="1:7" x14ac:dyDescent="0.15">
      <c r="A18" s="26"/>
      <c r="B18" s="14" t="s">
        <v>8</v>
      </c>
      <c r="C18" s="46">
        <v>4253</v>
      </c>
      <c r="D18" s="47">
        <v>3932</v>
      </c>
      <c r="E18" s="21">
        <f>IF(D18="","",C18/D18)</f>
        <v>1.0816378433367244</v>
      </c>
      <c r="F18" s="46">
        <v>4424</v>
      </c>
      <c r="G18" s="39">
        <f>IF(F18="","",C18/F18)</f>
        <v>0.96134719710669081</v>
      </c>
    </row>
    <row r="19" spans="1:7" x14ac:dyDescent="0.15">
      <c r="A19" s="26"/>
      <c r="B19" s="14"/>
      <c r="C19" s="46"/>
      <c r="D19" s="48"/>
      <c r="E19" s="22"/>
      <c r="F19" s="49"/>
      <c r="G19" s="40"/>
    </row>
    <row r="20" spans="1:7" x14ac:dyDescent="0.15">
      <c r="A20" s="26" t="s">
        <v>11</v>
      </c>
      <c r="B20" s="14" t="s">
        <v>7</v>
      </c>
      <c r="C20" s="46">
        <v>4063</v>
      </c>
      <c r="D20" s="47">
        <v>3738</v>
      </c>
      <c r="E20" s="21">
        <f>IF(D20="","",C20/D20)</f>
        <v>1.0869448903156769</v>
      </c>
      <c r="F20" s="46">
        <v>4162</v>
      </c>
      <c r="G20" s="39">
        <f>IF(F20="","",C20/F20)</f>
        <v>0.97621335896203754</v>
      </c>
    </row>
    <row r="21" spans="1:7" x14ac:dyDescent="0.15">
      <c r="A21" s="26"/>
      <c r="B21" s="14"/>
      <c r="C21" s="46"/>
      <c r="D21" s="48"/>
      <c r="E21" s="22"/>
      <c r="F21" s="49"/>
      <c r="G21" s="40"/>
    </row>
    <row r="22" spans="1:7" x14ac:dyDescent="0.15">
      <c r="A22" s="26"/>
      <c r="B22" s="14" t="s">
        <v>8</v>
      </c>
      <c r="C22" s="46">
        <v>3994</v>
      </c>
      <c r="D22" s="47">
        <v>3637</v>
      </c>
      <c r="E22" s="21">
        <f>IF(D22="","",C22/D22)</f>
        <v>1.0981578223810833</v>
      </c>
      <c r="F22" s="46">
        <v>4096</v>
      </c>
      <c r="G22" s="39">
        <f>IF(F22="","",C22/F22)</f>
        <v>0.97509765625</v>
      </c>
    </row>
    <row r="23" spans="1:7" x14ac:dyDescent="0.15">
      <c r="A23" s="26"/>
      <c r="B23" s="14"/>
      <c r="C23" s="46"/>
      <c r="D23" s="48"/>
      <c r="E23" s="22"/>
      <c r="F23" s="49"/>
      <c r="G23" s="40"/>
    </row>
    <row r="24" spans="1:7" x14ac:dyDescent="0.15">
      <c r="A24" s="26" t="s">
        <v>12</v>
      </c>
      <c r="B24" s="14" t="s">
        <v>7</v>
      </c>
      <c r="C24" s="46">
        <v>3726</v>
      </c>
      <c r="D24" s="47">
        <v>3844</v>
      </c>
      <c r="E24" s="21">
        <f>IF(D24="","",C24/D24)</f>
        <v>0.96930280957336112</v>
      </c>
      <c r="F24" s="46">
        <v>3480</v>
      </c>
      <c r="G24" s="39">
        <f>IF(F24="","",C24/F24)</f>
        <v>1.0706896551724139</v>
      </c>
    </row>
    <row r="25" spans="1:7" x14ac:dyDescent="0.15">
      <c r="A25" s="26"/>
      <c r="B25" s="14"/>
      <c r="C25" s="46"/>
      <c r="D25" s="48"/>
      <c r="E25" s="22"/>
      <c r="F25" s="49"/>
      <c r="G25" s="40"/>
    </row>
    <row r="26" spans="1:7" x14ac:dyDescent="0.15">
      <c r="A26" s="26"/>
      <c r="B26" s="14" t="s">
        <v>8</v>
      </c>
      <c r="C26" s="46">
        <v>2548</v>
      </c>
      <c r="D26" s="47">
        <v>2638</v>
      </c>
      <c r="E26" s="21">
        <f>IF(D26="","",C26/D26)</f>
        <v>0.96588324488248678</v>
      </c>
      <c r="F26" s="46">
        <v>2681</v>
      </c>
      <c r="G26" s="39">
        <f>IF(F26="","",C26/F26)</f>
        <v>0.95039164490861616</v>
      </c>
    </row>
    <row r="27" spans="1:7" x14ac:dyDescent="0.15">
      <c r="A27" s="26"/>
      <c r="B27" s="14"/>
      <c r="C27" s="46"/>
      <c r="D27" s="48"/>
      <c r="E27" s="22"/>
      <c r="F27" s="49"/>
      <c r="G27" s="40"/>
    </row>
    <row r="28" spans="1:7" x14ac:dyDescent="0.15">
      <c r="A28" s="26" t="s">
        <v>13</v>
      </c>
      <c r="B28" s="14" t="s">
        <v>7</v>
      </c>
      <c r="C28" s="46">
        <v>2344</v>
      </c>
      <c r="D28" s="47">
        <v>2844</v>
      </c>
      <c r="E28" s="21">
        <f>IF(D28="","",C28/D28)</f>
        <v>0.82419127988748242</v>
      </c>
      <c r="F28" s="46">
        <v>2485</v>
      </c>
      <c r="G28" s="39">
        <f>IF(F28="","",C28/F28)</f>
        <v>0.94325955734406441</v>
      </c>
    </row>
    <row r="29" spans="1:7" x14ac:dyDescent="0.15">
      <c r="A29" s="26"/>
      <c r="B29" s="14"/>
      <c r="C29" s="46"/>
      <c r="D29" s="48"/>
      <c r="E29" s="22"/>
      <c r="F29" s="49"/>
      <c r="G29" s="40"/>
    </row>
    <row r="30" spans="1:7" x14ac:dyDescent="0.15">
      <c r="A30" s="26"/>
      <c r="B30" s="14" t="s">
        <v>8</v>
      </c>
      <c r="C30" s="46">
        <v>990</v>
      </c>
      <c r="D30" s="47">
        <v>971</v>
      </c>
      <c r="E30" s="21">
        <f>IF(D30="","",C30/D30)</f>
        <v>1.01956745623069</v>
      </c>
      <c r="F30" s="46">
        <v>1052</v>
      </c>
      <c r="G30" s="39">
        <f>IF(F30="","",C30/F30)</f>
        <v>0.94106463878326996</v>
      </c>
    </row>
    <row r="31" spans="1:7" x14ac:dyDescent="0.15">
      <c r="A31" s="26"/>
      <c r="B31" s="14"/>
      <c r="C31" s="46"/>
      <c r="D31" s="48"/>
      <c r="E31" s="22"/>
      <c r="F31" s="49"/>
      <c r="G31" s="40"/>
    </row>
    <row r="32" spans="1:7" x14ac:dyDescent="0.15">
      <c r="A32" s="26" t="s">
        <v>14</v>
      </c>
      <c r="B32" s="14" t="s">
        <v>7</v>
      </c>
      <c r="C32" s="46">
        <v>188</v>
      </c>
      <c r="D32" s="47">
        <v>199</v>
      </c>
      <c r="E32" s="21">
        <f>IF(D32="","",C32/D32)</f>
        <v>0.94472361809045224</v>
      </c>
      <c r="F32" s="46">
        <v>193</v>
      </c>
      <c r="G32" s="39">
        <f>IF(F32="","",C32/F32)</f>
        <v>0.97409326424870468</v>
      </c>
    </row>
    <row r="33" spans="1:7" x14ac:dyDescent="0.15">
      <c r="A33" s="26"/>
      <c r="B33" s="14"/>
      <c r="C33" s="46"/>
      <c r="D33" s="48"/>
      <c r="E33" s="22"/>
      <c r="F33" s="49"/>
      <c r="G33" s="40"/>
    </row>
    <row r="34" spans="1:7" x14ac:dyDescent="0.15">
      <c r="A34" s="26"/>
      <c r="B34" s="14" t="s">
        <v>8</v>
      </c>
      <c r="C34" s="46">
        <v>465</v>
      </c>
      <c r="D34" s="47">
        <v>467</v>
      </c>
      <c r="E34" s="21">
        <f>IF(D34="","",C34/D34)</f>
        <v>0.99571734475374729</v>
      </c>
      <c r="F34" s="46">
        <v>486</v>
      </c>
      <c r="G34" s="39">
        <f>IF(F34="","",C34/F34)</f>
        <v>0.95679012345679015</v>
      </c>
    </row>
    <row r="35" spans="1:7" x14ac:dyDescent="0.15">
      <c r="A35" s="26"/>
      <c r="B35" s="14"/>
      <c r="C35" s="46"/>
      <c r="D35" s="48"/>
      <c r="E35" s="22"/>
      <c r="F35" s="49"/>
      <c r="G35" s="40"/>
    </row>
    <row r="36" spans="1:7" x14ac:dyDescent="0.15">
      <c r="A36" s="26" t="s">
        <v>15</v>
      </c>
      <c r="B36" s="14" t="s">
        <v>7</v>
      </c>
      <c r="C36" s="46">
        <v>1476</v>
      </c>
      <c r="D36" s="47">
        <v>1210</v>
      </c>
      <c r="E36" s="21">
        <f>IF(D36="","",C36/D36)</f>
        <v>1.2198347107438017</v>
      </c>
      <c r="F36" s="46">
        <v>1384</v>
      </c>
      <c r="G36" s="39">
        <f>IF(F36="","",C36/F36)</f>
        <v>1.0664739884393064</v>
      </c>
    </row>
    <row r="37" spans="1:7" x14ac:dyDescent="0.15">
      <c r="A37" s="26"/>
      <c r="B37" s="14"/>
      <c r="C37" s="46"/>
      <c r="D37" s="48"/>
      <c r="E37" s="22"/>
      <c r="F37" s="49"/>
      <c r="G37" s="40"/>
    </row>
    <row r="38" spans="1:7" x14ac:dyDescent="0.15">
      <c r="A38" s="26"/>
      <c r="B38" s="14" t="s">
        <v>8</v>
      </c>
      <c r="C38" s="46">
        <v>2105</v>
      </c>
      <c r="D38" s="47">
        <v>1879</v>
      </c>
      <c r="E38" s="21">
        <f>IF(D38="","",C38/D38)</f>
        <v>1.1202767429483769</v>
      </c>
      <c r="F38" s="46">
        <v>2116</v>
      </c>
      <c r="G38" s="39">
        <f>IF(F38="","",C38/F38)</f>
        <v>0.9948015122873346</v>
      </c>
    </row>
    <row r="39" spans="1:7" x14ac:dyDescent="0.15">
      <c r="A39" s="26"/>
      <c r="B39" s="14"/>
      <c r="C39" s="46"/>
      <c r="D39" s="48"/>
      <c r="E39" s="22"/>
      <c r="F39" s="49"/>
      <c r="G39" s="40"/>
    </row>
    <row r="40" spans="1:7" x14ac:dyDescent="0.15">
      <c r="A40" s="26" t="s">
        <v>16</v>
      </c>
      <c r="B40" s="14" t="s">
        <v>7</v>
      </c>
      <c r="C40" s="41">
        <f>SUMIF($B$8:$B$39,$B$40,C$8:C$39)</f>
        <v>17149</v>
      </c>
      <c r="D40" s="41">
        <f>SUMIF($B$8:$B$39,$B$40,D$8:D$39)</f>
        <v>17095</v>
      </c>
      <c r="E40" s="30">
        <f>IF(D40=0,"",C40/D40)</f>
        <v>1.0031588183679438</v>
      </c>
      <c r="F40" s="41">
        <f>SUMIF($B$8:$B$39,$B$40,F$8:F$39)</f>
        <v>17492</v>
      </c>
      <c r="G40" s="39">
        <f>IF(F40=0,"",C40/F40)</f>
        <v>0.98039103590212673</v>
      </c>
    </row>
    <row r="41" spans="1:7" x14ac:dyDescent="0.15">
      <c r="A41" s="26"/>
      <c r="B41" s="14"/>
      <c r="C41" s="45"/>
      <c r="D41" s="45"/>
      <c r="E41" s="37"/>
      <c r="F41" s="45"/>
      <c r="G41" s="40"/>
    </row>
    <row r="42" spans="1:7" x14ac:dyDescent="0.15">
      <c r="A42" s="26"/>
      <c r="B42" s="14" t="s">
        <v>8</v>
      </c>
      <c r="C42" s="41">
        <f>SUMIF($B$8:$B$39,$B$42,C$8:C$39)</f>
        <v>16455</v>
      </c>
      <c r="D42" s="41">
        <f>SUMIF($B$8:$B$39,$B$42,D$8:D$39)</f>
        <v>15327</v>
      </c>
      <c r="E42" s="30">
        <f>IF(D42=0,"",C42/D42)</f>
        <v>1.0735956155803483</v>
      </c>
      <c r="F42" s="41">
        <f>SUMIF($B$8:$B$39,$B$42,F$8:F$39)</f>
        <v>17029</v>
      </c>
      <c r="G42" s="43">
        <f>IF(F42=0,"",C42/F42)</f>
        <v>0.96629279464443008</v>
      </c>
    </row>
    <row r="43" spans="1:7" ht="14.25" thickBot="1" x14ac:dyDescent="0.2">
      <c r="A43" s="36"/>
      <c r="B43" s="27"/>
      <c r="C43" s="42"/>
      <c r="D43" s="42"/>
      <c r="E43" s="31"/>
      <c r="F43" s="42"/>
      <c r="G43" s="44"/>
    </row>
    <row r="45" spans="1:7" x14ac:dyDescent="0.15">
      <c r="B45" s="2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2020-07-14T05:27:09Z</dcterms:modified>
</cp:coreProperties>
</file>