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ga-fs\本部共有\新ウェブサイトコンテンツ保管フォルダ\統計データ\月次統計\2011工事中\"/>
    </mc:Choice>
  </mc:AlternateContent>
  <xr:revisionPtr revIDLastSave="0" documentId="13_ncr:1_{3E4B360F-8A94-4C72-A907-762C63A93B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累計" sheetId="1" r:id="rId1"/>
    <sheet name="1月" sheetId="5" r:id="rId2"/>
    <sheet name="2月" sheetId="4" r:id="rId3"/>
    <sheet name="3月" sheetId="3" r:id="rId4"/>
    <sheet name="4月" sheetId="2" r:id="rId5"/>
    <sheet name="5月" sheetId="6" r:id="rId6"/>
    <sheet name="6月" sheetId="7" r:id="rId7"/>
    <sheet name="7月" sheetId="9" r:id="rId8"/>
    <sheet name="8月" sheetId="8" r:id="rId9"/>
    <sheet name="9月" sheetId="10" r:id="rId10"/>
    <sheet name="10月" sheetId="11" r:id="rId11"/>
    <sheet name="11月" sheetId="12" r:id="rId12"/>
    <sheet name="12月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M11" i="1"/>
  <c r="K11" i="1"/>
  <c r="J11" i="1"/>
  <c r="H11" i="1"/>
  <c r="G11" i="1"/>
  <c r="B11" i="1"/>
  <c r="N25" i="1" l="1"/>
  <c r="M25" i="1"/>
  <c r="N23" i="1"/>
  <c r="M23" i="1"/>
  <c r="N21" i="1"/>
  <c r="M21" i="1"/>
  <c r="N19" i="1"/>
  <c r="M19" i="1"/>
  <c r="N17" i="1"/>
  <c r="M17" i="1"/>
  <c r="N15" i="1"/>
  <c r="M15" i="1"/>
  <c r="N13" i="1"/>
  <c r="M13" i="1"/>
  <c r="K25" i="1"/>
  <c r="J25" i="1"/>
  <c r="K23" i="1"/>
  <c r="J23" i="1"/>
  <c r="K21" i="1"/>
  <c r="J21" i="1"/>
  <c r="K19" i="1"/>
  <c r="J19" i="1"/>
  <c r="K17" i="1"/>
  <c r="J17" i="1"/>
  <c r="K15" i="1"/>
  <c r="J15" i="1"/>
  <c r="K13" i="1"/>
  <c r="J13" i="1"/>
  <c r="H25" i="1"/>
  <c r="H23" i="1"/>
  <c r="H21" i="1"/>
  <c r="H19" i="1"/>
  <c r="H17" i="1"/>
  <c r="H15" i="1"/>
  <c r="H13" i="1"/>
  <c r="G25" i="1"/>
  <c r="G23" i="1"/>
  <c r="G21" i="1"/>
  <c r="G19" i="1"/>
  <c r="G17" i="1"/>
  <c r="G15" i="1"/>
  <c r="G13" i="1"/>
  <c r="D10" i="1"/>
  <c r="D9" i="1"/>
  <c r="C9" i="1"/>
  <c r="B25" i="1"/>
  <c r="B23" i="1"/>
  <c r="B21" i="1"/>
  <c r="B19" i="1"/>
  <c r="B17" i="1"/>
  <c r="B15" i="1"/>
  <c r="B13" i="1"/>
  <c r="J9" i="1" l="1"/>
  <c r="G9" i="1"/>
  <c r="H9" i="1"/>
  <c r="M9" i="1"/>
  <c r="K9" i="1"/>
  <c r="N9" i="1"/>
  <c r="E9" i="1"/>
  <c r="B9" i="1"/>
  <c r="F9" i="1" l="1"/>
  <c r="Q25" i="1" l="1"/>
  <c r="P25" i="1"/>
  <c r="O25" i="1"/>
  <c r="L25" i="1"/>
  <c r="I25" i="1"/>
  <c r="F25" i="1"/>
  <c r="Q23" i="1"/>
  <c r="P23" i="1"/>
  <c r="O23" i="1"/>
  <c r="L23" i="1"/>
  <c r="I23" i="1"/>
  <c r="F23" i="1"/>
  <c r="Q21" i="1"/>
  <c r="P21" i="1"/>
  <c r="O21" i="1"/>
  <c r="L21" i="1"/>
  <c r="I21" i="1"/>
  <c r="F21" i="1"/>
  <c r="Q19" i="1"/>
  <c r="P19" i="1"/>
  <c r="O19" i="1"/>
  <c r="L19" i="1"/>
  <c r="I19" i="1"/>
  <c r="F19" i="1"/>
  <c r="Q17" i="1"/>
  <c r="P17" i="1"/>
  <c r="O17" i="1"/>
  <c r="L17" i="1"/>
  <c r="I17" i="1"/>
  <c r="F17" i="1"/>
  <c r="Q15" i="1"/>
  <c r="P15" i="1"/>
  <c r="O15" i="1"/>
  <c r="L15" i="1"/>
  <c r="I15" i="1"/>
  <c r="F15" i="1"/>
  <c r="Q13" i="1"/>
  <c r="P13" i="1"/>
  <c r="O13" i="1"/>
  <c r="L13" i="1"/>
  <c r="I13" i="1"/>
  <c r="F13" i="1"/>
  <c r="Q11" i="1"/>
  <c r="P11" i="1"/>
  <c r="O11" i="1"/>
  <c r="L11" i="1"/>
  <c r="I11" i="1"/>
  <c r="F11" i="1"/>
  <c r="R25" i="1" l="1"/>
  <c r="R15" i="1"/>
  <c r="R19" i="1"/>
  <c r="R23" i="1"/>
  <c r="L9" i="1"/>
  <c r="O9" i="1"/>
  <c r="R13" i="1"/>
  <c r="R17" i="1"/>
  <c r="R11" i="1"/>
  <c r="P9" i="1"/>
  <c r="R21" i="1"/>
  <c r="Q9" i="1"/>
  <c r="I9" i="1"/>
  <c r="R9" i="1" l="1"/>
</calcChain>
</file>

<file path=xl/sharedStrings.xml><?xml version="1.0" encoding="utf-8"?>
<sst xmlns="http://schemas.openxmlformats.org/spreadsheetml/2006/main" count="700" uniqueCount="56">
  <si>
    <t>単位：ｋ㎥</t>
  </si>
  <si>
    <t>日本産業・医療ガス協会</t>
  </si>
  <si>
    <t>地区別</t>
  </si>
  <si>
    <t>生産量</t>
  </si>
  <si>
    <t>仕　入　量　（会　員　外）</t>
  </si>
  <si>
    <t>販売量</t>
  </si>
  <si>
    <t>合         　　 計</t>
  </si>
  <si>
    <t>液体酸素</t>
  </si>
  <si>
    <t>パイプ</t>
  </si>
  <si>
    <t>小　計</t>
  </si>
  <si>
    <t>仕入量</t>
  </si>
  <si>
    <t>液　 体 　酸 　素</t>
  </si>
  <si>
    <t>パ  イ  プ  圧  送</t>
  </si>
  <si>
    <t>ボ　　ン　　ベ　　詰</t>
  </si>
  <si>
    <t>(ボンベ)</t>
  </si>
  <si>
    <t>合　 計</t>
  </si>
  <si>
    <t>会員会社</t>
  </si>
  <si>
    <t>一般用</t>
  </si>
  <si>
    <t>小　 計</t>
  </si>
  <si>
    <t>合 　計</t>
  </si>
  <si>
    <t>総合計</t>
  </si>
  <si>
    <t>北海道</t>
  </si>
  <si>
    <t>東　 北</t>
  </si>
  <si>
    <t>関   東</t>
  </si>
  <si>
    <t>東   海</t>
  </si>
  <si>
    <t>近   畿</t>
  </si>
  <si>
    <t>中   国</t>
  </si>
  <si>
    <t>四   国</t>
  </si>
  <si>
    <t>九   州</t>
  </si>
  <si>
    <t>窒素　生産・仕入・販売　実績表</t>
    <rPh sb="0" eb="2">
      <t>チッソ</t>
    </rPh>
    <phoneticPr fontId="2"/>
  </si>
  <si>
    <t>2011年</t>
    <phoneticPr fontId="2"/>
  </si>
  <si>
    <t>窒素　生産・仕入・販売　実績表</t>
  </si>
  <si>
    <t>２０１１年　１月分</t>
  </si>
  <si>
    <t>液体窒素</t>
  </si>
  <si>
    <t>液　 体 　窒 　素</t>
  </si>
  <si>
    <t>ボンベ</t>
  </si>
  <si>
    <t>＊備　考</t>
  </si>
  <si>
    <t>前月生産量</t>
  </si>
  <si>
    <t>ｋ㎥ に 対 す る 比</t>
  </si>
  <si>
    <t xml:space="preserve"> 前      月</t>
  </si>
  <si>
    <t>液体窒素一般販売量</t>
  </si>
  <si>
    <t>前年同月生産量</t>
  </si>
  <si>
    <t xml:space="preserve"> 前年同月</t>
  </si>
  <si>
    <t>前月一般販売量</t>
  </si>
  <si>
    <t>前年同月一般販売量</t>
  </si>
  <si>
    <t>２０１１年　２月分</t>
  </si>
  <si>
    <t>２０１１年　３月分</t>
  </si>
  <si>
    <t>２０１１年　４月分</t>
  </si>
  <si>
    <t>２０１１年　５月分</t>
  </si>
  <si>
    <t>２０１１年　６月分</t>
  </si>
  <si>
    <t>２０１１年　７月分</t>
  </si>
  <si>
    <t>２０１１年　８月分</t>
  </si>
  <si>
    <t>２０１１年　９月分</t>
  </si>
  <si>
    <t>２０１１年 １０月分</t>
  </si>
  <si>
    <t>２０１１年 １１月分</t>
  </si>
  <si>
    <t>２０１１年 １２月分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</si>
</sst>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ＭＳ Ｐゴシック"/>
      <family val="3"/>
      <scheme val="minor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indexed="8"/>
      <name val="ＭＳ Ｐゴシック"/>
      <family val="3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38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38" fontId="3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31">
    <xf numFmtId="38" fontId="3" fillId="0" borderId="0" xfId="0" applyNumberFormat="1" applyFont="1" applyFill="1" applyBorder="1">
      <alignment vertical="center"/>
    </xf>
    <xf numFmtId="0" fontId="3" fillId="0" borderId="0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2" borderId="4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>
      <alignment vertical="center"/>
    </xf>
    <xf numFmtId="0" fontId="1" fillId="2" borderId="6" xfId="1" applyNumberFormat="1" applyFont="1" applyFill="1" applyBorder="1">
      <alignment vertical="center"/>
    </xf>
    <xf numFmtId="0" fontId="1" fillId="2" borderId="9" xfId="1" applyNumberFormat="1" applyFont="1" applyFill="1" applyBorder="1" applyAlignment="1">
      <alignment horizontal="center" vertical="center"/>
    </xf>
    <xf numFmtId="0" fontId="1" fillId="2" borderId="10" xfId="1" applyNumberFormat="1" applyFont="1" applyFill="1" applyBorder="1" applyAlignment="1">
      <alignment horizontal="center" vertical="center"/>
    </xf>
    <xf numFmtId="0" fontId="1" fillId="2" borderId="12" xfId="1" applyNumberFormat="1" applyFont="1" applyFill="1" applyBorder="1" applyAlignment="1">
      <alignment horizontal="center" vertical="center"/>
    </xf>
    <xf numFmtId="0" fontId="1" fillId="2" borderId="11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38" fontId="1" fillId="0" borderId="0" xfId="1" applyNumberFormat="1" applyFont="1" applyFill="1" applyBorder="1">
      <alignment vertical="center"/>
    </xf>
    <xf numFmtId="38" fontId="1" fillId="0" borderId="9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0" fontId="3" fillId="0" borderId="0" xfId="1">
      <alignment vertical="center"/>
    </xf>
    <xf numFmtId="0" fontId="2" fillId="0" borderId="0" xfId="1" applyNumberFormat="1" applyFont="1" applyFill="1" applyBorder="1" applyAlignment="1">
      <alignment horizontal="distributed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right" vertical="center"/>
    </xf>
    <xf numFmtId="0" fontId="1" fillId="2" borderId="2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9" xfId="1" applyNumberFormat="1" applyFont="1" applyFill="1" applyBorder="1" applyAlignment="1">
      <alignment horizontal="center" vertical="center"/>
    </xf>
    <xf numFmtId="0" fontId="1" fillId="2" borderId="6" xfId="1" applyNumberFormat="1" applyFont="1" applyFill="1" applyBorder="1" applyAlignment="1">
      <alignment horizontal="distributed" vertical="center"/>
    </xf>
    <xf numFmtId="0" fontId="3" fillId="2" borderId="3" xfId="1" applyNumberFormat="1" applyFont="1" applyFill="1" applyBorder="1" applyAlignment="1">
      <alignment horizontal="distributed" vertical="center"/>
    </xf>
    <xf numFmtId="0" fontId="3" fillId="2" borderId="5" xfId="1" applyNumberFormat="1" applyFont="1" applyFill="1" applyBorder="1" applyAlignment="1">
      <alignment horizontal="distributed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center" vertical="center"/>
    </xf>
    <xf numFmtId="38" fontId="1" fillId="0" borderId="13" xfId="1" applyNumberFormat="1" applyFont="1" applyFill="1" applyBorder="1" applyAlignment="1">
      <alignment horizontal="right" vertical="center"/>
    </xf>
    <xf numFmtId="38" fontId="1" fillId="0" borderId="12" xfId="1" applyNumberFormat="1" applyFont="1" applyFill="1" applyBorder="1" applyAlignment="1">
      <alignment horizontal="right" vertical="center"/>
    </xf>
    <xf numFmtId="38" fontId="1" fillId="0" borderId="9" xfId="1" applyNumberFormat="1" applyFont="1" applyFill="1" applyBorder="1" applyAlignment="1">
      <alignment horizontal="right" vertical="center"/>
    </xf>
    <xf numFmtId="38" fontId="1" fillId="3" borderId="9" xfId="1" applyNumberFormat="1" applyFont="1" applyFill="1" applyBorder="1" applyAlignment="1">
      <alignment horizontal="right" vertical="center"/>
    </xf>
    <xf numFmtId="38" fontId="1" fillId="0" borderId="11" xfId="1" applyNumberFormat="1" applyFont="1" applyFill="1" applyBorder="1" applyAlignment="1">
      <alignment horizontal="right" vertical="center"/>
    </xf>
    <xf numFmtId="38" fontId="1" fillId="0" borderId="14" xfId="1" applyNumberFormat="1" applyFont="1" applyFill="1" applyBorder="1" applyAlignment="1">
      <alignment horizontal="right" vertical="center"/>
    </xf>
    <xf numFmtId="38" fontId="1" fillId="0" borderId="15" xfId="1" applyNumberFormat="1" applyFont="1" applyFill="1" applyBorder="1" applyAlignment="1">
      <alignment horizontal="right" vertical="center"/>
    </xf>
    <xf numFmtId="38" fontId="1" fillId="0" borderId="19" xfId="1" applyNumberFormat="1" applyFont="1" applyFill="1" applyBorder="1" applyAlignment="1">
      <alignment horizontal="right" vertical="center"/>
    </xf>
    <xf numFmtId="38" fontId="1" fillId="0" borderId="18" xfId="1" applyNumberFormat="1" applyFont="1" applyFill="1" applyBorder="1" applyAlignment="1">
      <alignment horizontal="right" vertical="center"/>
    </xf>
    <xf numFmtId="38" fontId="1" fillId="0" borderId="17" xfId="1" applyNumberFormat="1" applyFont="1" applyFill="1" applyBorder="1" applyAlignment="1">
      <alignment horizontal="right" vertical="center"/>
    </xf>
    <xf numFmtId="0" fontId="1" fillId="2" borderId="16" xfId="1" applyNumberFormat="1" applyFont="1" applyFill="1" applyBorder="1" applyAlignment="1">
      <alignment horizontal="center" vertical="center"/>
    </xf>
    <xf numFmtId="38" fontId="1" fillId="3" borderId="17" xfId="1" applyNumberFormat="1" applyFont="1" applyFill="1" applyBorder="1" applyAlignment="1">
      <alignment horizontal="right" vertical="center"/>
    </xf>
    <xf numFmtId="0" fontId="6" fillId="0" borderId="0" xfId="4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0" fontId="7" fillId="2" borderId="4" xfId="4" applyFont="1" applyFill="1" applyBorder="1" applyAlignment="1">
      <alignment horizontal="center" vertical="center"/>
    </xf>
    <xf numFmtId="0" fontId="7" fillId="2" borderId="5" xfId="4" applyFont="1" applyFill="1" applyBorder="1">
      <alignment vertical="center"/>
    </xf>
    <xf numFmtId="0" fontId="7" fillId="2" borderId="6" xfId="4" applyFont="1" applyFill="1" applyBorder="1">
      <alignment vertical="center"/>
    </xf>
    <xf numFmtId="0" fontId="7" fillId="2" borderId="9" xfId="4" applyFont="1" applyFill="1" applyBorder="1" applyAlignment="1">
      <alignment horizontal="center" vertical="center"/>
    </xf>
    <xf numFmtId="0" fontId="7" fillId="2" borderId="10" xfId="4" applyFont="1" applyFill="1" applyBorder="1" applyAlignment="1">
      <alignment horizontal="center" vertical="center"/>
    </xf>
    <xf numFmtId="0" fontId="7" fillId="2" borderId="12" xfId="4" applyFont="1" applyFill="1" applyBorder="1" applyAlignment="1">
      <alignment horizontal="center" vertical="center"/>
    </xf>
    <xf numFmtId="0" fontId="7" fillId="2" borderId="11" xfId="4" applyFont="1" applyFill="1" applyBorder="1" applyAlignment="1">
      <alignment horizontal="center" vertical="center"/>
    </xf>
    <xf numFmtId="38" fontId="7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7" fillId="0" borderId="0" xfId="4" applyFont="1" applyFill="1">
      <alignment vertical="center"/>
    </xf>
    <xf numFmtId="0" fontId="7" fillId="0" borderId="0" xfId="4" applyFont="1" applyFill="1" applyAlignment="1">
      <alignment horizontal="distributed" vertical="center"/>
    </xf>
    <xf numFmtId="38" fontId="7" fillId="0" borderId="9" xfId="5" applyFont="1" applyFill="1" applyBorder="1" applyProtection="1">
      <alignment vertical="center"/>
    </xf>
    <xf numFmtId="0" fontId="7" fillId="0" borderId="20" xfId="4" applyFont="1" applyFill="1" applyBorder="1" applyAlignment="1">
      <alignment horizontal="left" vertical="center"/>
    </xf>
    <xf numFmtId="0" fontId="7" fillId="0" borderId="21" xfId="4" applyFont="1" applyFill="1" applyBorder="1" applyAlignment="1">
      <alignment horizontal="left" vertical="center"/>
    </xf>
    <xf numFmtId="176" fontId="7" fillId="0" borderId="9" xfId="4" applyNumberFormat="1" applyFont="1" applyFill="1" applyBorder="1">
      <alignment vertical="center"/>
    </xf>
    <xf numFmtId="38" fontId="7" fillId="0" borderId="9" xfId="5" applyFont="1" applyFill="1" applyBorder="1" applyProtection="1">
      <alignment vertical="center"/>
      <protection locked="0"/>
    </xf>
    <xf numFmtId="0" fontId="6" fillId="0" borderId="0" xfId="4" applyFont="1" applyAlignment="1">
      <alignment horizontal="distributed" vertical="center" justifyLastLine="1"/>
    </xf>
    <xf numFmtId="0" fontId="6" fillId="0" borderId="0" xfId="4" applyFont="1" applyBorder="1" applyAlignment="1">
      <alignment horizontal="center" vertical="center"/>
    </xf>
    <xf numFmtId="0" fontId="7" fillId="0" borderId="1" xfId="4" applyFont="1" applyBorder="1" applyAlignment="1">
      <alignment horizontal="right" vertical="center"/>
    </xf>
    <xf numFmtId="0" fontId="6" fillId="0" borderId="1" xfId="4" applyBorder="1" applyAlignment="1">
      <alignment horizontal="right" vertical="center"/>
    </xf>
    <xf numFmtId="0" fontId="7" fillId="2" borderId="2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9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distributed" vertical="center" justifyLastLine="1"/>
    </xf>
    <xf numFmtId="0" fontId="6" fillId="2" borderId="3" xfId="4" applyFill="1" applyBorder="1" applyAlignment="1">
      <alignment horizontal="distributed" vertical="center" justifyLastLine="1"/>
    </xf>
    <xf numFmtId="0" fontId="6" fillId="2" borderId="5" xfId="4" applyFill="1" applyBorder="1" applyAlignment="1">
      <alignment horizontal="distributed" vertical="center" justifyLastLine="1"/>
    </xf>
    <xf numFmtId="0" fontId="6" fillId="2" borderId="22" xfId="4" applyFill="1" applyBorder="1" applyAlignment="1">
      <alignment horizontal="center" vertical="center"/>
    </xf>
    <xf numFmtId="0" fontId="6" fillId="2" borderId="23" xfId="4" applyFill="1" applyBorder="1" applyAlignment="1">
      <alignment horizontal="center" vertical="center"/>
    </xf>
    <xf numFmtId="0" fontId="6" fillId="2" borderId="24" xfId="4" applyFill="1" applyBorder="1" applyAlignment="1">
      <alignment horizontal="center" vertical="center"/>
    </xf>
    <xf numFmtId="0" fontId="6" fillId="2" borderId="25" xfId="4" applyFill="1" applyBorder="1" applyAlignment="1">
      <alignment horizontal="center" vertical="center"/>
    </xf>
    <xf numFmtId="0" fontId="6" fillId="2" borderId="26" xfId="4" applyFill="1" applyBorder="1" applyAlignment="1">
      <alignment horizontal="center" vertical="center"/>
    </xf>
    <xf numFmtId="0" fontId="6" fillId="2" borderId="27" xfId="4" applyFill="1" applyBorder="1" applyAlignment="1">
      <alignment horizontal="center" vertical="center"/>
    </xf>
    <xf numFmtId="0" fontId="6" fillId="2" borderId="9" xfId="4" applyFill="1" applyBorder="1" applyAlignment="1">
      <alignment horizontal="center" vertical="center"/>
    </xf>
    <xf numFmtId="38" fontId="7" fillId="0" borderId="13" xfId="4" applyNumberFormat="1" applyFont="1" applyFill="1" applyBorder="1" applyAlignment="1">
      <alignment horizontal="right" vertical="center"/>
    </xf>
    <xf numFmtId="38" fontId="7" fillId="0" borderId="12" xfId="4" applyNumberFormat="1" applyFont="1" applyFill="1" applyBorder="1" applyAlignment="1">
      <alignment horizontal="right" vertical="center"/>
    </xf>
    <xf numFmtId="38" fontId="7" fillId="0" borderId="9" xfId="4" applyNumberFormat="1" applyFont="1" applyFill="1" applyBorder="1" applyAlignment="1">
      <alignment horizontal="right" vertical="center"/>
    </xf>
    <xf numFmtId="38" fontId="7" fillId="0" borderId="11" xfId="4" applyNumberFormat="1" applyFont="1" applyFill="1" applyBorder="1" applyAlignment="1">
      <alignment horizontal="right" vertical="center"/>
    </xf>
    <xf numFmtId="38" fontId="7" fillId="0" borderId="9" xfId="4" applyNumberFormat="1" applyFont="1" applyFill="1" applyBorder="1" applyAlignment="1">
      <alignment horizontal="center" vertical="center"/>
    </xf>
    <xf numFmtId="38" fontId="7" fillId="0" borderId="17" xfId="4" applyNumberFormat="1" applyFont="1" applyFill="1" applyBorder="1" applyAlignment="1">
      <alignment horizontal="right" vertical="center"/>
    </xf>
    <xf numFmtId="0" fontId="7" fillId="2" borderId="16" xfId="4" applyFont="1" applyFill="1" applyBorder="1" applyAlignment="1">
      <alignment horizontal="center" vertical="center"/>
    </xf>
    <xf numFmtId="38" fontId="7" fillId="0" borderId="17" xfId="4" applyNumberFormat="1" applyFont="1" applyFill="1" applyBorder="1" applyAlignment="1">
      <alignment horizontal="center" vertical="center"/>
    </xf>
    <xf numFmtId="38" fontId="7" fillId="0" borderId="19" xfId="4" applyNumberFormat="1" applyFont="1" applyFill="1" applyBorder="1" applyAlignment="1">
      <alignment horizontal="right" vertical="center"/>
    </xf>
    <xf numFmtId="0" fontId="7" fillId="0" borderId="0" xfId="4" applyFont="1" applyFill="1" applyAlignment="1">
      <alignment horizontal="distributed" vertical="center"/>
    </xf>
    <xf numFmtId="0" fontId="7" fillId="0" borderId="20" xfId="4" applyFont="1" applyFill="1" applyBorder="1" applyAlignment="1">
      <alignment horizontal="left" vertical="center"/>
    </xf>
    <xf numFmtId="0" fontId="7" fillId="0" borderId="21" xfId="4" applyFont="1" applyFill="1" applyBorder="1" applyAlignment="1">
      <alignment horizontal="left" vertical="center"/>
    </xf>
    <xf numFmtId="0" fontId="6" fillId="0" borderId="0" xfId="4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0" fontId="7" fillId="2" borderId="4" xfId="4" applyFont="1" applyFill="1" applyBorder="1" applyAlignment="1">
      <alignment horizontal="center" vertical="center"/>
    </xf>
    <xf numFmtId="0" fontId="7" fillId="2" borderId="5" xfId="4" applyFont="1" applyFill="1" applyBorder="1">
      <alignment vertical="center"/>
    </xf>
    <xf numFmtId="0" fontId="7" fillId="2" borderId="6" xfId="4" applyFont="1" applyFill="1" applyBorder="1">
      <alignment vertical="center"/>
    </xf>
    <xf numFmtId="0" fontId="7" fillId="2" borderId="9" xfId="4" applyFont="1" applyFill="1" applyBorder="1" applyAlignment="1">
      <alignment horizontal="center" vertical="center"/>
    </xf>
    <xf numFmtId="0" fontId="7" fillId="2" borderId="10" xfId="4" applyFont="1" applyFill="1" applyBorder="1" applyAlignment="1">
      <alignment horizontal="center" vertical="center"/>
    </xf>
    <xf numFmtId="0" fontId="7" fillId="2" borderId="12" xfId="4" applyFont="1" applyFill="1" applyBorder="1" applyAlignment="1">
      <alignment horizontal="center" vertical="center"/>
    </xf>
    <xf numFmtId="0" fontId="7" fillId="2" borderId="11" xfId="4" applyFont="1" applyFill="1" applyBorder="1" applyAlignment="1">
      <alignment horizontal="center" vertical="center"/>
    </xf>
    <xf numFmtId="38" fontId="7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7" fillId="0" borderId="0" xfId="4" applyFont="1" applyFill="1">
      <alignment vertical="center"/>
    </xf>
    <xf numFmtId="0" fontId="7" fillId="0" borderId="0" xfId="4" applyFont="1" applyFill="1" applyAlignment="1">
      <alignment horizontal="distributed" vertical="center"/>
    </xf>
    <xf numFmtId="38" fontId="7" fillId="0" borderId="9" xfId="5" applyFont="1" applyFill="1" applyBorder="1" applyProtection="1">
      <alignment vertical="center"/>
    </xf>
    <xf numFmtId="0" fontId="7" fillId="0" borderId="20" xfId="4" applyFont="1" applyFill="1" applyBorder="1" applyAlignment="1">
      <alignment horizontal="left" vertical="center"/>
    </xf>
    <xf numFmtId="0" fontId="7" fillId="0" borderId="21" xfId="4" applyFont="1" applyFill="1" applyBorder="1" applyAlignment="1">
      <alignment horizontal="left" vertical="center"/>
    </xf>
    <xf numFmtId="176" fontId="7" fillId="0" borderId="9" xfId="4" applyNumberFormat="1" applyFont="1" applyFill="1" applyBorder="1">
      <alignment vertical="center"/>
    </xf>
    <xf numFmtId="38" fontId="7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0" fontId="7" fillId="2" borderId="4" xfId="4" applyFont="1" applyFill="1" applyBorder="1" applyAlignment="1">
      <alignment horizontal="center" vertical="center"/>
    </xf>
    <xf numFmtId="0" fontId="7" fillId="2" borderId="5" xfId="4" applyFont="1" applyFill="1" applyBorder="1">
      <alignment vertical="center"/>
    </xf>
    <xf numFmtId="0" fontId="7" fillId="2" borderId="6" xfId="4" applyFont="1" applyFill="1" applyBorder="1">
      <alignment vertical="center"/>
    </xf>
    <xf numFmtId="0" fontId="7" fillId="2" borderId="9" xfId="4" applyFont="1" applyFill="1" applyBorder="1" applyAlignment="1">
      <alignment horizontal="center" vertical="center"/>
    </xf>
    <xf numFmtId="0" fontId="7" fillId="2" borderId="10" xfId="4" applyFont="1" applyFill="1" applyBorder="1" applyAlignment="1">
      <alignment horizontal="center" vertical="center"/>
    </xf>
    <xf numFmtId="0" fontId="7" fillId="2" borderId="12" xfId="4" applyFont="1" applyFill="1" applyBorder="1" applyAlignment="1">
      <alignment horizontal="center" vertical="center"/>
    </xf>
    <xf numFmtId="0" fontId="7" fillId="2" borderId="11" xfId="4" applyFont="1" applyFill="1" applyBorder="1" applyAlignment="1">
      <alignment horizontal="center" vertical="center"/>
    </xf>
    <xf numFmtId="38" fontId="7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7" fillId="0" borderId="0" xfId="4" applyFont="1" applyFill="1">
      <alignment vertical="center"/>
    </xf>
    <xf numFmtId="0" fontId="7" fillId="0" borderId="0" xfId="4" applyFont="1" applyFill="1" applyAlignment="1">
      <alignment horizontal="distributed" vertical="center"/>
    </xf>
    <xf numFmtId="38" fontId="7" fillId="0" borderId="9" xfId="5" applyFont="1" applyFill="1" applyBorder="1" applyProtection="1">
      <alignment vertical="center"/>
    </xf>
    <xf numFmtId="0" fontId="7" fillId="0" borderId="20" xfId="4" applyFont="1" applyFill="1" applyBorder="1" applyAlignment="1">
      <alignment horizontal="left" vertical="center"/>
    </xf>
    <xf numFmtId="0" fontId="7" fillId="0" borderId="21" xfId="4" applyFont="1" applyFill="1" applyBorder="1" applyAlignment="1">
      <alignment horizontal="left" vertical="center"/>
    </xf>
    <xf numFmtId="176" fontId="7" fillId="0" borderId="9" xfId="4" applyNumberFormat="1" applyFont="1" applyFill="1" applyBorder="1">
      <alignment vertical="center"/>
    </xf>
    <xf numFmtId="38" fontId="7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0" fontId="7" fillId="2" borderId="4" xfId="4" applyFont="1" applyFill="1" applyBorder="1" applyAlignment="1">
      <alignment horizontal="center" vertical="center"/>
    </xf>
    <xf numFmtId="0" fontId="7" fillId="2" borderId="5" xfId="4" applyFont="1" applyFill="1" applyBorder="1">
      <alignment vertical="center"/>
    </xf>
    <xf numFmtId="0" fontId="7" fillId="2" borderId="6" xfId="4" applyFont="1" applyFill="1" applyBorder="1">
      <alignment vertical="center"/>
    </xf>
    <xf numFmtId="0" fontId="7" fillId="2" borderId="9" xfId="4" applyFont="1" applyFill="1" applyBorder="1" applyAlignment="1">
      <alignment horizontal="center" vertical="center"/>
    </xf>
    <xf numFmtId="0" fontId="7" fillId="2" borderId="10" xfId="4" applyFont="1" applyFill="1" applyBorder="1" applyAlignment="1">
      <alignment horizontal="center" vertical="center"/>
    </xf>
    <xf numFmtId="0" fontId="7" fillId="2" borderId="12" xfId="4" applyFont="1" applyFill="1" applyBorder="1" applyAlignment="1">
      <alignment horizontal="center" vertical="center"/>
    </xf>
    <xf numFmtId="0" fontId="7" fillId="2" borderId="11" xfId="4" applyFont="1" applyFill="1" applyBorder="1" applyAlignment="1">
      <alignment horizontal="center" vertical="center"/>
    </xf>
    <xf numFmtId="38" fontId="7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7" fillId="0" borderId="0" xfId="4" applyFont="1" applyFill="1">
      <alignment vertical="center"/>
    </xf>
    <xf numFmtId="0" fontId="7" fillId="0" borderId="0" xfId="4" applyFont="1" applyFill="1" applyAlignment="1">
      <alignment horizontal="distributed" vertical="center"/>
    </xf>
    <xf numFmtId="38" fontId="7" fillId="0" borderId="9" xfId="5" applyFont="1" applyFill="1" applyBorder="1" applyProtection="1">
      <alignment vertical="center"/>
    </xf>
    <xf numFmtId="0" fontId="7" fillId="0" borderId="20" xfId="4" applyFont="1" applyFill="1" applyBorder="1" applyAlignment="1">
      <alignment horizontal="left" vertical="center"/>
    </xf>
    <xf numFmtId="0" fontId="7" fillId="0" borderId="21" xfId="4" applyFont="1" applyFill="1" applyBorder="1" applyAlignment="1">
      <alignment horizontal="left" vertical="center"/>
    </xf>
    <xf numFmtId="176" fontId="7" fillId="0" borderId="9" xfId="4" applyNumberFormat="1" applyFont="1" applyFill="1" applyBorder="1">
      <alignment vertical="center"/>
    </xf>
    <xf numFmtId="38" fontId="7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0" fontId="7" fillId="2" borderId="4" xfId="4" applyFont="1" applyFill="1" applyBorder="1" applyAlignment="1">
      <alignment horizontal="center" vertical="center"/>
    </xf>
    <xf numFmtId="0" fontId="7" fillId="2" borderId="5" xfId="4" applyFont="1" applyFill="1" applyBorder="1">
      <alignment vertical="center"/>
    </xf>
    <xf numFmtId="0" fontId="7" fillId="2" borderId="6" xfId="4" applyFont="1" applyFill="1" applyBorder="1">
      <alignment vertical="center"/>
    </xf>
    <xf numFmtId="0" fontId="7" fillId="2" borderId="9" xfId="4" applyFont="1" applyFill="1" applyBorder="1" applyAlignment="1">
      <alignment horizontal="center" vertical="center"/>
    </xf>
    <xf numFmtId="0" fontId="7" fillId="2" borderId="10" xfId="4" applyFont="1" applyFill="1" applyBorder="1" applyAlignment="1">
      <alignment horizontal="center" vertical="center"/>
    </xf>
    <xf numFmtId="0" fontId="7" fillId="2" borderId="12" xfId="4" applyFont="1" applyFill="1" applyBorder="1" applyAlignment="1">
      <alignment horizontal="center" vertical="center"/>
    </xf>
    <xf numFmtId="0" fontId="7" fillId="2" borderId="11" xfId="4" applyFont="1" applyFill="1" applyBorder="1" applyAlignment="1">
      <alignment horizontal="center" vertical="center"/>
    </xf>
    <xf numFmtId="38" fontId="7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7" fillId="0" borderId="0" xfId="4" applyFont="1" applyFill="1">
      <alignment vertical="center"/>
    </xf>
    <xf numFmtId="0" fontId="7" fillId="0" borderId="0" xfId="4" applyFont="1" applyFill="1" applyAlignment="1">
      <alignment horizontal="distributed" vertical="center"/>
    </xf>
    <xf numFmtId="38" fontId="7" fillId="0" borderId="9" xfId="5" applyFont="1" applyFill="1" applyBorder="1" applyProtection="1">
      <alignment vertical="center"/>
    </xf>
    <xf numFmtId="0" fontId="7" fillId="0" borderId="20" xfId="4" applyFont="1" applyFill="1" applyBorder="1" applyAlignment="1">
      <alignment horizontal="left" vertical="center"/>
    </xf>
    <xf numFmtId="0" fontId="7" fillId="0" borderId="21" xfId="4" applyFont="1" applyFill="1" applyBorder="1" applyAlignment="1">
      <alignment horizontal="left" vertical="center"/>
    </xf>
    <xf numFmtId="176" fontId="7" fillId="0" borderId="9" xfId="4" applyNumberFormat="1" applyFont="1" applyFill="1" applyBorder="1">
      <alignment vertical="center"/>
    </xf>
    <xf numFmtId="38" fontId="7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0" fontId="7" fillId="2" borderId="4" xfId="4" applyFont="1" applyFill="1" applyBorder="1" applyAlignment="1">
      <alignment horizontal="center" vertical="center"/>
    </xf>
    <xf numFmtId="0" fontId="7" fillId="2" borderId="5" xfId="4" applyFont="1" applyFill="1" applyBorder="1">
      <alignment vertical="center"/>
    </xf>
    <xf numFmtId="0" fontId="7" fillId="2" borderId="6" xfId="4" applyFont="1" applyFill="1" applyBorder="1">
      <alignment vertical="center"/>
    </xf>
    <xf numFmtId="0" fontId="7" fillId="2" borderId="9" xfId="4" applyFont="1" applyFill="1" applyBorder="1" applyAlignment="1">
      <alignment horizontal="center" vertical="center"/>
    </xf>
    <xf numFmtId="0" fontId="7" fillId="2" borderId="10" xfId="4" applyFont="1" applyFill="1" applyBorder="1" applyAlignment="1">
      <alignment horizontal="center" vertical="center"/>
    </xf>
    <xf numFmtId="0" fontId="7" fillId="2" borderId="12" xfId="4" applyFont="1" applyFill="1" applyBorder="1" applyAlignment="1">
      <alignment horizontal="center" vertical="center"/>
    </xf>
    <xf numFmtId="0" fontId="7" fillId="2" borderId="11" xfId="4" applyFont="1" applyFill="1" applyBorder="1" applyAlignment="1">
      <alignment horizontal="center" vertical="center"/>
    </xf>
    <xf numFmtId="38" fontId="7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7" fillId="0" borderId="0" xfId="4" applyFont="1" applyFill="1">
      <alignment vertical="center"/>
    </xf>
    <xf numFmtId="0" fontId="7" fillId="0" borderId="0" xfId="4" applyFont="1" applyFill="1" applyAlignment="1">
      <alignment horizontal="distributed" vertical="center"/>
    </xf>
    <xf numFmtId="38" fontId="7" fillId="0" borderId="9" xfId="5" applyFont="1" applyFill="1" applyBorder="1" applyProtection="1">
      <alignment vertical="center"/>
    </xf>
    <xf numFmtId="0" fontId="7" fillId="0" borderId="20" xfId="4" applyFont="1" applyFill="1" applyBorder="1" applyAlignment="1">
      <alignment horizontal="left" vertical="center"/>
    </xf>
    <xf numFmtId="0" fontId="7" fillId="0" borderId="21" xfId="4" applyFont="1" applyFill="1" applyBorder="1" applyAlignment="1">
      <alignment horizontal="left" vertical="center"/>
    </xf>
    <xf numFmtId="176" fontId="7" fillId="0" borderId="9" xfId="4" applyNumberFormat="1" applyFont="1" applyFill="1" applyBorder="1">
      <alignment vertical="center"/>
    </xf>
    <xf numFmtId="38" fontId="7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0" fontId="7" fillId="2" borderId="4" xfId="4" applyFont="1" applyFill="1" applyBorder="1" applyAlignment="1">
      <alignment horizontal="center" vertical="center"/>
    </xf>
    <xf numFmtId="0" fontId="7" fillId="2" borderId="5" xfId="4" applyFont="1" applyFill="1" applyBorder="1">
      <alignment vertical="center"/>
    </xf>
    <xf numFmtId="0" fontId="7" fillId="2" borderId="6" xfId="4" applyFont="1" applyFill="1" applyBorder="1">
      <alignment vertical="center"/>
    </xf>
    <xf numFmtId="0" fontId="7" fillId="2" borderId="9" xfId="4" applyFont="1" applyFill="1" applyBorder="1" applyAlignment="1">
      <alignment horizontal="center" vertical="center"/>
    </xf>
    <xf numFmtId="0" fontId="7" fillId="2" borderId="10" xfId="4" applyFont="1" applyFill="1" applyBorder="1" applyAlignment="1">
      <alignment horizontal="center" vertical="center"/>
    </xf>
    <xf numFmtId="0" fontId="7" fillId="2" borderId="12" xfId="4" applyFont="1" applyFill="1" applyBorder="1" applyAlignment="1">
      <alignment horizontal="center" vertical="center"/>
    </xf>
    <xf numFmtId="0" fontId="7" fillId="2" borderId="11" xfId="4" applyFont="1" applyFill="1" applyBorder="1" applyAlignment="1">
      <alignment horizontal="center" vertical="center"/>
    </xf>
    <xf numFmtId="38" fontId="7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7" fillId="0" borderId="0" xfId="4" applyFont="1" applyFill="1">
      <alignment vertical="center"/>
    </xf>
    <xf numFmtId="0" fontId="7" fillId="0" borderId="0" xfId="4" applyFont="1" applyFill="1" applyAlignment="1">
      <alignment horizontal="distributed" vertical="center"/>
    </xf>
    <xf numFmtId="38" fontId="7" fillId="0" borderId="9" xfId="5" applyFont="1" applyFill="1" applyBorder="1" applyProtection="1">
      <alignment vertical="center"/>
    </xf>
    <xf numFmtId="0" fontId="7" fillId="0" borderId="20" xfId="4" applyFont="1" applyFill="1" applyBorder="1" applyAlignment="1">
      <alignment horizontal="left" vertical="center"/>
    </xf>
    <xf numFmtId="0" fontId="7" fillId="0" borderId="21" xfId="4" applyFont="1" applyFill="1" applyBorder="1" applyAlignment="1">
      <alignment horizontal="left" vertical="center"/>
    </xf>
    <xf numFmtId="176" fontId="7" fillId="0" borderId="9" xfId="4" applyNumberFormat="1" applyFont="1" applyFill="1" applyBorder="1">
      <alignment vertical="center"/>
    </xf>
    <xf numFmtId="38" fontId="7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0" fontId="7" fillId="2" borderId="4" xfId="4" applyFont="1" applyFill="1" applyBorder="1" applyAlignment="1">
      <alignment horizontal="center" vertical="center"/>
    </xf>
    <xf numFmtId="0" fontId="7" fillId="2" borderId="5" xfId="4" applyFont="1" applyFill="1" applyBorder="1">
      <alignment vertical="center"/>
    </xf>
    <xf numFmtId="0" fontId="7" fillId="2" borderId="6" xfId="4" applyFont="1" applyFill="1" applyBorder="1">
      <alignment vertical="center"/>
    </xf>
    <xf numFmtId="0" fontId="7" fillId="2" borderId="9" xfId="4" applyFont="1" applyFill="1" applyBorder="1" applyAlignment="1">
      <alignment horizontal="center" vertical="center"/>
    </xf>
    <xf numFmtId="0" fontId="7" fillId="2" borderId="10" xfId="4" applyFont="1" applyFill="1" applyBorder="1" applyAlignment="1">
      <alignment horizontal="center" vertical="center"/>
    </xf>
    <xf numFmtId="0" fontId="7" fillId="2" borderId="12" xfId="4" applyFont="1" applyFill="1" applyBorder="1" applyAlignment="1">
      <alignment horizontal="center" vertical="center"/>
    </xf>
    <xf numFmtId="0" fontId="7" fillId="2" borderId="11" xfId="4" applyFont="1" applyFill="1" applyBorder="1" applyAlignment="1">
      <alignment horizontal="center" vertical="center"/>
    </xf>
    <xf numFmtId="38" fontId="7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7" fillId="0" borderId="0" xfId="4" applyFont="1" applyFill="1">
      <alignment vertical="center"/>
    </xf>
    <xf numFmtId="0" fontId="7" fillId="0" borderId="0" xfId="4" applyFont="1" applyFill="1" applyAlignment="1">
      <alignment horizontal="distributed" vertical="center"/>
    </xf>
    <xf numFmtId="38" fontId="7" fillId="0" borderId="9" xfId="5" applyFont="1" applyFill="1" applyBorder="1" applyProtection="1">
      <alignment vertical="center"/>
    </xf>
    <xf numFmtId="0" fontId="7" fillId="0" borderId="20" xfId="4" applyFont="1" applyFill="1" applyBorder="1" applyAlignment="1">
      <alignment horizontal="left" vertical="center"/>
    </xf>
    <xf numFmtId="0" fontId="7" fillId="0" borderId="21" xfId="4" applyFont="1" applyFill="1" applyBorder="1" applyAlignment="1">
      <alignment horizontal="left" vertical="center"/>
    </xf>
    <xf numFmtId="176" fontId="7" fillId="0" borderId="9" xfId="4" applyNumberFormat="1" applyFont="1" applyFill="1" applyBorder="1">
      <alignment vertical="center"/>
    </xf>
    <xf numFmtId="38" fontId="7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0" fontId="7" fillId="2" borderId="4" xfId="4" applyFont="1" applyFill="1" applyBorder="1" applyAlignment="1">
      <alignment horizontal="center" vertical="center"/>
    </xf>
    <xf numFmtId="0" fontId="7" fillId="2" borderId="5" xfId="4" applyFont="1" applyFill="1" applyBorder="1">
      <alignment vertical="center"/>
    </xf>
    <xf numFmtId="0" fontId="7" fillId="2" borderId="6" xfId="4" applyFont="1" applyFill="1" applyBorder="1">
      <alignment vertical="center"/>
    </xf>
    <xf numFmtId="0" fontId="7" fillId="2" borderId="9" xfId="4" applyFont="1" applyFill="1" applyBorder="1" applyAlignment="1">
      <alignment horizontal="center" vertical="center"/>
    </xf>
    <xf numFmtId="0" fontId="7" fillId="2" borderId="10" xfId="4" applyFont="1" applyFill="1" applyBorder="1" applyAlignment="1">
      <alignment horizontal="center" vertical="center"/>
    </xf>
    <xf numFmtId="0" fontId="7" fillId="2" borderId="12" xfId="4" applyFont="1" applyFill="1" applyBorder="1" applyAlignment="1">
      <alignment horizontal="center" vertical="center"/>
    </xf>
    <xf numFmtId="0" fontId="7" fillId="2" borderId="11" xfId="4" applyFont="1" applyFill="1" applyBorder="1" applyAlignment="1">
      <alignment horizontal="center" vertical="center"/>
    </xf>
    <xf numFmtId="38" fontId="7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7" fillId="0" borderId="0" xfId="4" applyFont="1" applyFill="1">
      <alignment vertical="center"/>
    </xf>
    <xf numFmtId="0" fontId="7" fillId="0" borderId="0" xfId="4" applyFont="1" applyFill="1" applyAlignment="1">
      <alignment horizontal="distributed" vertical="center"/>
    </xf>
    <xf numFmtId="38" fontId="7" fillId="0" borderId="9" xfId="5" applyFont="1" applyFill="1" applyBorder="1" applyProtection="1">
      <alignment vertical="center"/>
    </xf>
    <xf numFmtId="0" fontId="7" fillId="0" borderId="20" xfId="4" applyFont="1" applyFill="1" applyBorder="1" applyAlignment="1">
      <alignment horizontal="left" vertical="center"/>
    </xf>
    <xf numFmtId="0" fontId="7" fillId="0" borderId="21" xfId="4" applyFont="1" applyFill="1" applyBorder="1" applyAlignment="1">
      <alignment horizontal="left" vertical="center"/>
    </xf>
    <xf numFmtId="176" fontId="7" fillId="0" borderId="9" xfId="4" applyNumberFormat="1" applyFont="1" applyFill="1" applyBorder="1">
      <alignment vertical="center"/>
    </xf>
    <xf numFmtId="38" fontId="7" fillId="0" borderId="9" xfId="5" applyFont="1" applyFill="1" applyBorder="1" applyProtection="1">
      <alignment vertical="center"/>
      <protection locked="0"/>
    </xf>
    <xf numFmtId="0" fontId="6" fillId="0" borderId="0" xfId="4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0" fontId="7" fillId="2" borderId="4" xfId="4" applyFont="1" applyFill="1" applyBorder="1" applyAlignment="1">
      <alignment horizontal="center" vertical="center"/>
    </xf>
    <xf numFmtId="0" fontId="7" fillId="2" borderId="5" xfId="4" applyFont="1" applyFill="1" applyBorder="1">
      <alignment vertical="center"/>
    </xf>
    <xf numFmtId="0" fontId="7" fillId="2" borderId="6" xfId="4" applyFont="1" applyFill="1" applyBorder="1">
      <alignment vertical="center"/>
    </xf>
    <xf numFmtId="0" fontId="7" fillId="2" borderId="9" xfId="4" applyFont="1" applyFill="1" applyBorder="1" applyAlignment="1">
      <alignment horizontal="center" vertical="center"/>
    </xf>
    <xf numFmtId="0" fontId="7" fillId="2" borderId="10" xfId="4" applyFont="1" applyFill="1" applyBorder="1" applyAlignment="1">
      <alignment horizontal="center" vertical="center"/>
    </xf>
    <xf numFmtId="0" fontId="7" fillId="2" borderId="12" xfId="4" applyFont="1" applyFill="1" applyBorder="1" applyAlignment="1">
      <alignment horizontal="center" vertical="center"/>
    </xf>
    <xf numFmtId="0" fontId="7" fillId="2" borderId="11" xfId="4" applyFont="1" applyFill="1" applyBorder="1" applyAlignment="1">
      <alignment horizontal="center" vertical="center"/>
    </xf>
    <xf numFmtId="38" fontId="7" fillId="0" borderId="9" xfId="4" applyNumberFormat="1" applyFont="1" applyFill="1" applyBorder="1">
      <alignment vertical="center"/>
    </xf>
    <xf numFmtId="0" fontId="6" fillId="0" borderId="0" xfId="4" applyFill="1">
      <alignment vertical="center"/>
    </xf>
    <xf numFmtId="0" fontId="7" fillId="0" borderId="0" xfId="4" applyFont="1" applyFill="1">
      <alignment vertical="center"/>
    </xf>
    <xf numFmtId="0" fontId="7" fillId="0" borderId="0" xfId="4" applyFont="1" applyFill="1" applyAlignment="1">
      <alignment horizontal="distributed" vertical="center"/>
    </xf>
    <xf numFmtId="38" fontId="7" fillId="0" borderId="9" xfId="5" applyFont="1" applyFill="1" applyBorder="1" applyProtection="1">
      <alignment vertical="center"/>
    </xf>
    <xf numFmtId="0" fontId="7" fillId="0" borderId="20" xfId="4" applyFont="1" applyFill="1" applyBorder="1" applyAlignment="1">
      <alignment horizontal="left" vertical="center"/>
    </xf>
    <xf numFmtId="0" fontId="7" fillId="0" borderId="21" xfId="4" applyFont="1" applyFill="1" applyBorder="1" applyAlignment="1">
      <alignment horizontal="left" vertical="center"/>
    </xf>
    <xf numFmtId="176" fontId="7" fillId="0" borderId="9" xfId="4" applyNumberFormat="1" applyFont="1" applyFill="1" applyBorder="1">
      <alignment vertical="center"/>
    </xf>
    <xf numFmtId="38" fontId="7" fillId="0" borderId="9" xfId="5" applyFont="1" applyFill="1" applyBorder="1" applyProtection="1">
      <alignment vertical="center"/>
      <protection locked="0"/>
    </xf>
    <xf numFmtId="0" fontId="8" fillId="0" borderId="0" xfId="6">
      <alignment vertical="center"/>
    </xf>
    <xf numFmtId="0" fontId="7" fillId="0" borderId="0" xfId="6" applyFont="1" applyAlignment="1">
      <alignment horizontal="right" vertical="center"/>
    </xf>
    <xf numFmtId="0" fontId="7" fillId="0" borderId="0" xfId="6" applyFont="1">
      <alignment vertical="center"/>
    </xf>
    <xf numFmtId="0" fontId="7" fillId="2" borderId="4" xfId="6" applyFont="1" applyFill="1" applyBorder="1" applyAlignment="1">
      <alignment horizontal="center" vertical="center"/>
    </xf>
    <xf numFmtId="0" fontId="7" fillId="2" borderId="5" xfId="6" applyFont="1" applyFill="1" applyBorder="1">
      <alignment vertical="center"/>
    </xf>
    <xf numFmtId="0" fontId="7" fillId="2" borderId="6" xfId="6" applyFont="1" applyFill="1" applyBorder="1">
      <alignment vertical="center"/>
    </xf>
    <xf numFmtId="0" fontId="7" fillId="2" borderId="9" xfId="6" applyFont="1" applyFill="1" applyBorder="1" applyAlignment="1">
      <alignment horizontal="center" vertical="center"/>
    </xf>
    <xf numFmtId="0" fontId="7" fillId="2" borderId="10" xfId="6" applyFont="1" applyFill="1" applyBorder="1" applyAlignment="1">
      <alignment horizontal="center" vertical="center"/>
    </xf>
    <xf numFmtId="0" fontId="7" fillId="2" borderId="12" xfId="6" applyFont="1" applyFill="1" applyBorder="1" applyAlignment="1">
      <alignment horizontal="center" vertical="center"/>
    </xf>
    <xf numFmtId="0" fontId="7" fillId="2" borderId="11" xfId="6" applyFont="1" applyFill="1" applyBorder="1" applyAlignment="1">
      <alignment horizontal="center" vertical="center"/>
    </xf>
    <xf numFmtId="38" fontId="7" fillId="0" borderId="9" xfId="6" applyNumberFormat="1" applyFont="1" applyFill="1" applyBorder="1">
      <alignment vertical="center"/>
    </xf>
    <xf numFmtId="0" fontId="8" fillId="0" borderId="0" xfId="6" applyFill="1">
      <alignment vertical="center"/>
    </xf>
    <xf numFmtId="0" fontId="7" fillId="0" borderId="0" xfId="6" applyFont="1" applyFill="1">
      <alignment vertical="center"/>
    </xf>
    <xf numFmtId="0" fontId="7" fillId="0" borderId="0" xfId="6" applyFont="1" applyFill="1" applyAlignment="1">
      <alignment horizontal="distributed" vertical="center"/>
    </xf>
    <xf numFmtId="38" fontId="7" fillId="0" borderId="9" xfId="7" applyFont="1" applyFill="1" applyBorder="1" applyProtection="1">
      <alignment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176" fontId="7" fillId="0" borderId="9" xfId="6" applyNumberFormat="1" applyFont="1" applyFill="1" applyBorder="1">
      <alignment vertical="center"/>
    </xf>
    <xf numFmtId="38" fontId="7" fillId="0" borderId="9" xfId="7" applyFont="1" applyFill="1" applyBorder="1" applyProtection="1">
      <alignment vertical="center"/>
      <protection locked="0"/>
    </xf>
    <xf numFmtId="0" fontId="6" fillId="0" borderId="0" xfId="6" applyFont="1" applyAlignment="1">
      <alignment horizontal="distributed" vertical="center" justifyLastLine="1"/>
    </xf>
    <xf numFmtId="0" fontId="6" fillId="0" borderId="0" xfId="6" applyFont="1" applyBorder="1" applyAlignment="1">
      <alignment horizontal="center" vertical="center"/>
    </xf>
    <xf numFmtId="0" fontId="7" fillId="0" borderId="1" xfId="6" applyFont="1" applyBorder="1" applyAlignment="1">
      <alignment horizontal="right" vertical="center"/>
    </xf>
    <xf numFmtId="0" fontId="8" fillId="0" borderId="1" xfId="6" applyBorder="1" applyAlignment="1">
      <alignment horizontal="right" vertical="center"/>
    </xf>
    <xf numFmtId="0" fontId="7" fillId="2" borderId="2" xfId="6" applyFont="1" applyFill="1" applyBorder="1" applyAlignment="1">
      <alignment horizontal="center" vertical="center"/>
    </xf>
    <xf numFmtId="0" fontId="7" fillId="2" borderId="8" xfId="6" applyFont="1" applyFill="1" applyBorder="1" applyAlignment="1">
      <alignment horizontal="center" vertical="center"/>
    </xf>
    <xf numFmtId="0" fontId="7" fillId="2" borderId="3" xfId="6" applyFont="1" applyFill="1" applyBorder="1" applyAlignment="1">
      <alignment horizontal="center" vertical="center"/>
    </xf>
    <xf numFmtId="0" fontId="7" fillId="2" borderId="9" xfId="6" applyFont="1" applyFill="1" applyBorder="1" applyAlignment="1">
      <alignment horizontal="center" vertical="center"/>
    </xf>
    <xf numFmtId="0" fontId="7" fillId="2" borderId="6" xfId="6" applyFont="1" applyFill="1" applyBorder="1" applyAlignment="1">
      <alignment horizontal="distributed" vertical="center" justifyLastLine="1"/>
    </xf>
    <xf numFmtId="0" fontId="8" fillId="2" borderId="3" xfId="6" applyFill="1" applyBorder="1" applyAlignment="1">
      <alignment horizontal="distributed" vertical="center" justifyLastLine="1"/>
    </xf>
    <xf numFmtId="0" fontId="8" fillId="2" borderId="5" xfId="6" applyFill="1" applyBorder="1" applyAlignment="1">
      <alignment horizontal="distributed" vertical="center" justifyLastLine="1"/>
    </xf>
    <xf numFmtId="0" fontId="8" fillId="2" borderId="22" xfId="6" applyFill="1" applyBorder="1" applyAlignment="1">
      <alignment horizontal="center" vertical="center"/>
    </xf>
    <xf numFmtId="0" fontId="8" fillId="2" borderId="23" xfId="6" applyFill="1" applyBorder="1" applyAlignment="1">
      <alignment horizontal="center" vertical="center"/>
    </xf>
    <xf numFmtId="0" fontId="8" fillId="2" borderId="24" xfId="6" applyFill="1" applyBorder="1" applyAlignment="1">
      <alignment horizontal="center" vertical="center"/>
    </xf>
    <xf numFmtId="0" fontId="8" fillId="2" borderId="25" xfId="6" applyFill="1" applyBorder="1" applyAlignment="1">
      <alignment horizontal="center" vertical="center"/>
    </xf>
    <xf numFmtId="0" fontId="8" fillId="2" borderId="26" xfId="6" applyFill="1" applyBorder="1" applyAlignment="1">
      <alignment horizontal="center" vertical="center"/>
    </xf>
    <xf numFmtId="0" fontId="8" fillId="2" borderId="27" xfId="6" applyFill="1" applyBorder="1" applyAlignment="1">
      <alignment horizontal="center" vertical="center"/>
    </xf>
    <xf numFmtId="0" fontId="8" fillId="2" borderId="9" xfId="6" applyFill="1" applyBorder="1" applyAlignment="1">
      <alignment horizontal="center" vertical="center"/>
    </xf>
    <xf numFmtId="38" fontId="7" fillId="0" borderId="13" xfId="6" applyNumberFormat="1" applyFont="1" applyFill="1" applyBorder="1" applyAlignment="1">
      <alignment horizontal="right" vertical="center"/>
    </xf>
    <xf numFmtId="38" fontId="7" fillId="0" borderId="12" xfId="6" applyNumberFormat="1" applyFont="1" applyFill="1" applyBorder="1" applyAlignment="1">
      <alignment horizontal="right" vertical="center"/>
    </xf>
    <xf numFmtId="38" fontId="7" fillId="0" borderId="9" xfId="6" applyNumberFormat="1" applyFont="1" applyFill="1" applyBorder="1" applyAlignment="1">
      <alignment horizontal="right" vertical="center"/>
    </xf>
    <xf numFmtId="38" fontId="7" fillId="0" borderId="11" xfId="6" applyNumberFormat="1" applyFont="1" applyFill="1" applyBorder="1" applyAlignment="1">
      <alignment horizontal="right" vertical="center"/>
    </xf>
    <xf numFmtId="38" fontId="7" fillId="0" borderId="9" xfId="6" applyNumberFormat="1" applyFont="1" applyFill="1" applyBorder="1" applyAlignment="1">
      <alignment horizontal="center" vertical="center"/>
    </xf>
    <xf numFmtId="0" fontId="7" fillId="2" borderId="16" xfId="6" applyFont="1" applyFill="1" applyBorder="1" applyAlignment="1">
      <alignment horizontal="center" vertical="center"/>
    </xf>
    <xf numFmtId="38" fontId="7" fillId="0" borderId="17" xfId="6" applyNumberFormat="1" applyFont="1" applyFill="1" applyBorder="1" applyAlignment="1">
      <alignment horizontal="right" vertical="center"/>
    </xf>
    <xf numFmtId="38" fontId="7" fillId="0" borderId="17" xfId="6" applyNumberFormat="1" applyFont="1" applyFill="1" applyBorder="1" applyAlignment="1">
      <alignment horizontal="center" vertical="center"/>
    </xf>
    <xf numFmtId="38" fontId="7" fillId="0" borderId="19" xfId="6" applyNumberFormat="1" applyFont="1" applyFill="1" applyBorder="1" applyAlignment="1">
      <alignment horizontal="right" vertical="center"/>
    </xf>
    <xf numFmtId="0" fontId="7" fillId="0" borderId="0" xfId="6" applyFont="1" applyFill="1" applyAlignment="1">
      <alignment horizontal="distributed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8" fillId="0" borderId="0" xfId="6">
      <alignment vertical="center"/>
    </xf>
    <xf numFmtId="0" fontId="7" fillId="0" borderId="0" xfId="6" applyFont="1" applyAlignment="1">
      <alignment horizontal="right" vertical="center"/>
    </xf>
    <xf numFmtId="0" fontId="7" fillId="0" borderId="0" xfId="6" applyFont="1">
      <alignment vertical="center"/>
    </xf>
    <xf numFmtId="0" fontId="7" fillId="2" borderId="4" xfId="6" applyFont="1" applyFill="1" applyBorder="1" applyAlignment="1">
      <alignment horizontal="center" vertical="center"/>
    </xf>
    <xf numFmtId="0" fontId="7" fillId="2" borderId="5" xfId="6" applyFont="1" applyFill="1" applyBorder="1">
      <alignment vertical="center"/>
    </xf>
    <xf numFmtId="0" fontId="7" fillId="2" borderId="6" xfId="6" applyFont="1" applyFill="1" applyBorder="1">
      <alignment vertical="center"/>
    </xf>
    <xf numFmtId="0" fontId="7" fillId="2" borderId="9" xfId="6" applyFont="1" applyFill="1" applyBorder="1" applyAlignment="1">
      <alignment horizontal="center" vertical="center"/>
    </xf>
    <xf numFmtId="0" fontId="7" fillId="2" borderId="10" xfId="6" applyFont="1" applyFill="1" applyBorder="1" applyAlignment="1">
      <alignment horizontal="center" vertical="center"/>
    </xf>
    <xf numFmtId="0" fontId="7" fillId="2" borderId="12" xfId="6" applyFont="1" applyFill="1" applyBorder="1" applyAlignment="1">
      <alignment horizontal="center" vertical="center"/>
    </xf>
    <xf numFmtId="0" fontId="7" fillId="2" borderId="11" xfId="6" applyFont="1" applyFill="1" applyBorder="1" applyAlignment="1">
      <alignment horizontal="center" vertical="center"/>
    </xf>
    <xf numFmtId="38" fontId="7" fillId="0" borderId="9" xfId="6" applyNumberFormat="1" applyFont="1" applyFill="1" applyBorder="1">
      <alignment vertical="center"/>
    </xf>
    <xf numFmtId="0" fontId="8" fillId="0" borderId="0" xfId="6" applyFill="1">
      <alignment vertical="center"/>
    </xf>
    <xf numFmtId="0" fontId="7" fillId="0" borderId="0" xfId="6" applyFont="1" applyFill="1">
      <alignment vertical="center"/>
    </xf>
    <xf numFmtId="0" fontId="7" fillId="0" borderId="0" xfId="6" applyFont="1" applyFill="1" applyAlignment="1">
      <alignment horizontal="distributed" vertical="center"/>
    </xf>
    <xf numFmtId="38" fontId="7" fillId="0" borderId="9" xfId="7" applyFont="1" applyFill="1" applyBorder="1" applyProtection="1">
      <alignment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176" fontId="7" fillId="0" borderId="9" xfId="6" applyNumberFormat="1" applyFont="1" applyFill="1" applyBorder="1">
      <alignment vertical="center"/>
    </xf>
    <xf numFmtId="38" fontId="7" fillId="0" borderId="9" xfId="7" applyFont="1" applyFill="1" applyBorder="1" applyProtection="1">
      <alignment vertical="center"/>
      <protection locked="0"/>
    </xf>
  </cellXfs>
  <cellStyles count="8">
    <cellStyle name="桁区切り 2" xfId="3" xr:uid="{00000000-0005-0000-0000-000000000000}"/>
    <cellStyle name="桁区切り 3" xfId="5" xr:uid="{410206E1-F08B-4F77-B59D-23EFBBDFA426}"/>
    <cellStyle name="桁区切り 4" xfId="7" xr:uid="{1398DB39-3593-4330-9EDB-D145F3892C67}"/>
    <cellStyle name="標準" xfId="0" builtinId="0"/>
    <cellStyle name="標準 2" xfId="1" xr:uid="{00000000-0005-0000-0000-000002000000}"/>
    <cellStyle name="標準 3" xfId="2" xr:uid="{00000000-0005-0000-0000-000003000000}"/>
    <cellStyle name="標準 4" xfId="4" xr:uid="{FA19378A-3F23-44B9-8029-6E269E63EA02}"/>
    <cellStyle name="標準 5" xfId="6" xr:uid="{EAFA0F65-1D66-4EE3-8F40-A79C5D4BD3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32"/>
  <sheetViews>
    <sheetView tabSelected="1" zoomScaleNormal="100" workbookViewId="0"/>
  </sheetViews>
  <sheetFormatPr defaultRowHeight="13.5" x14ac:dyDescent="0.15"/>
  <cols>
    <col min="1" max="1" width="8.125" style="1" customWidth="1"/>
    <col min="2" max="2" width="7.5" style="1" customWidth="1"/>
    <col min="3" max="4" width="7.625" style="1" customWidth="1"/>
    <col min="5" max="10" width="7.5" style="1" customWidth="1"/>
    <col min="11" max="12" width="7.625" style="1" customWidth="1"/>
    <col min="13" max="16" width="7.5" style="1" customWidth="1"/>
    <col min="17" max="17" width="8.125" style="1" customWidth="1"/>
    <col min="18" max="18" width="9" style="1" customWidth="1"/>
    <col min="19" max="16384" width="9" style="1"/>
  </cols>
  <sheetData>
    <row r="1" spans="1:18" s="11" customFormat="1" ht="13.7" customHeight="1" x14ac:dyDescent="0.15">
      <c r="A1" s="12"/>
      <c r="B1" s="12"/>
      <c r="C1" s="12"/>
      <c r="D1" s="12"/>
      <c r="E1" s="12"/>
      <c r="F1" s="12"/>
      <c r="G1" s="17" t="s">
        <v>29</v>
      </c>
      <c r="H1" s="17"/>
      <c r="I1" s="17"/>
      <c r="J1" s="17"/>
      <c r="K1" s="17"/>
      <c r="L1" s="17"/>
      <c r="M1" s="12"/>
      <c r="N1" s="12"/>
      <c r="O1" s="12"/>
      <c r="P1" s="12"/>
      <c r="Q1" s="12"/>
    </row>
    <row r="2" spans="1:18" s="11" customFormat="1" x14ac:dyDescent="0.15">
      <c r="A2" s="12"/>
      <c r="B2" s="12"/>
      <c r="C2" s="12"/>
      <c r="D2" s="12"/>
      <c r="E2" s="12"/>
      <c r="F2" s="12"/>
      <c r="G2" s="12"/>
      <c r="H2" s="18" t="s">
        <v>30</v>
      </c>
      <c r="I2" s="18"/>
      <c r="J2" s="18"/>
      <c r="K2" s="18"/>
      <c r="L2" s="15"/>
      <c r="M2" s="12"/>
      <c r="N2" s="12"/>
      <c r="O2" s="12"/>
      <c r="P2" s="12"/>
      <c r="Q2" s="12"/>
    </row>
    <row r="3" spans="1:18" s="11" customForma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15">
      <c r="A5" s="2"/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9" t="s">
        <v>1</v>
      </c>
      <c r="Q5" s="19"/>
      <c r="R5" s="19"/>
    </row>
    <row r="6" spans="1:18" x14ac:dyDescent="0.15">
      <c r="A6" s="20" t="s">
        <v>2</v>
      </c>
      <c r="B6" s="22" t="s">
        <v>3</v>
      </c>
      <c r="C6" s="22" t="s">
        <v>4</v>
      </c>
      <c r="D6" s="22"/>
      <c r="E6" s="22"/>
      <c r="F6" s="4" t="s">
        <v>3</v>
      </c>
      <c r="G6" s="5"/>
      <c r="H6" s="24" t="s">
        <v>5</v>
      </c>
      <c r="I6" s="25"/>
      <c r="J6" s="25"/>
      <c r="K6" s="25"/>
      <c r="L6" s="25"/>
      <c r="M6" s="25"/>
      <c r="N6" s="26"/>
      <c r="O6" s="6"/>
      <c r="P6" s="27" t="s">
        <v>6</v>
      </c>
      <c r="Q6" s="27"/>
      <c r="R6" s="28"/>
    </row>
    <row r="7" spans="1:18" x14ac:dyDescent="0.15">
      <c r="A7" s="21"/>
      <c r="B7" s="23"/>
      <c r="C7" s="23" t="s">
        <v>7</v>
      </c>
      <c r="D7" s="7" t="s">
        <v>8</v>
      </c>
      <c r="E7" s="23" t="s">
        <v>9</v>
      </c>
      <c r="F7" s="8" t="s">
        <v>10</v>
      </c>
      <c r="G7" s="23" t="s">
        <v>11</v>
      </c>
      <c r="H7" s="23"/>
      <c r="I7" s="23"/>
      <c r="J7" s="23" t="s">
        <v>12</v>
      </c>
      <c r="K7" s="23"/>
      <c r="L7" s="23"/>
      <c r="M7" s="23" t="s">
        <v>13</v>
      </c>
      <c r="N7" s="23"/>
      <c r="O7" s="23"/>
      <c r="P7" s="29"/>
      <c r="Q7" s="29"/>
      <c r="R7" s="30"/>
    </row>
    <row r="8" spans="1:18" x14ac:dyDescent="0.15">
      <c r="A8" s="21"/>
      <c r="B8" s="23"/>
      <c r="C8" s="23"/>
      <c r="D8" s="7" t="s">
        <v>14</v>
      </c>
      <c r="E8" s="29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15">
      <c r="A9" s="21" t="s">
        <v>20</v>
      </c>
      <c r="B9" s="31">
        <f>SUM(B11:B26)</f>
        <v>3496359</v>
      </c>
      <c r="C9" s="31">
        <f>SUM('1月:12月'!C9)</f>
        <v>349141</v>
      </c>
      <c r="D9" s="14">
        <f>SUM('1月:12月'!D9)</f>
        <v>508660</v>
      </c>
      <c r="E9" s="31">
        <f>SUM(C9:D10)</f>
        <v>866198</v>
      </c>
      <c r="F9" s="31">
        <f>B9+E9</f>
        <v>4362557</v>
      </c>
      <c r="G9" s="31">
        <f t="shared" ref="G9:R9" si="0">SUM(G11:G26)</f>
        <v>485287</v>
      </c>
      <c r="H9" s="31">
        <f t="shared" si="0"/>
        <v>2290967</v>
      </c>
      <c r="I9" s="31">
        <f t="shared" si="0"/>
        <v>2776254</v>
      </c>
      <c r="J9" s="31">
        <f t="shared" si="0"/>
        <v>36714</v>
      </c>
      <c r="K9" s="31">
        <f t="shared" si="0"/>
        <v>2338244</v>
      </c>
      <c r="L9" s="31">
        <f t="shared" si="0"/>
        <v>2374958</v>
      </c>
      <c r="M9" s="31">
        <f t="shared" si="0"/>
        <v>1043</v>
      </c>
      <c r="N9" s="31">
        <f t="shared" si="0"/>
        <v>15907</v>
      </c>
      <c r="O9" s="31">
        <f t="shared" si="0"/>
        <v>16950</v>
      </c>
      <c r="P9" s="31">
        <f t="shared" si="0"/>
        <v>523044</v>
      </c>
      <c r="Q9" s="31">
        <f t="shared" si="0"/>
        <v>4645118</v>
      </c>
      <c r="R9" s="35">
        <f t="shared" si="0"/>
        <v>5168162</v>
      </c>
    </row>
    <row r="10" spans="1:18" x14ac:dyDescent="0.15">
      <c r="A10" s="21"/>
      <c r="B10" s="32"/>
      <c r="C10" s="32"/>
      <c r="D10" s="14">
        <f>SUM('1月:12月'!D10)</f>
        <v>8397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5"/>
    </row>
    <row r="11" spans="1:18" x14ac:dyDescent="0.15">
      <c r="A11" s="21" t="s">
        <v>21</v>
      </c>
      <c r="B11" s="31">
        <f>SUM('1月:12月'!B11)</f>
        <v>41616</v>
      </c>
      <c r="C11" s="34"/>
      <c r="D11" s="34"/>
      <c r="E11" s="34"/>
      <c r="F11" s="31">
        <f>B11</f>
        <v>41616</v>
      </c>
      <c r="G11" s="31">
        <f>SUM('1月:12月'!G11)</f>
        <v>2660</v>
      </c>
      <c r="H11" s="31">
        <f>SUM('1月:12月'!H11)</f>
        <v>36159</v>
      </c>
      <c r="I11" s="33">
        <f>SUM(G11:H12)</f>
        <v>38819</v>
      </c>
      <c r="J11" s="31">
        <f>SUM('1月:12月'!J11)</f>
        <v>0</v>
      </c>
      <c r="K11" s="31">
        <f>SUM('1月:12月'!K11)</f>
        <v>24349</v>
      </c>
      <c r="L11" s="33">
        <f>SUM(J11:K12)</f>
        <v>24349</v>
      </c>
      <c r="M11" s="31">
        <f>SUM('1月:12月'!M11)</f>
        <v>231</v>
      </c>
      <c r="N11" s="31">
        <f>SUM('1月:12月'!N11)</f>
        <v>995</v>
      </c>
      <c r="O11" s="33">
        <f>SUM(M11:N12)</f>
        <v>1226</v>
      </c>
      <c r="P11" s="33">
        <f>G11+J11+M11</f>
        <v>2891</v>
      </c>
      <c r="Q11" s="33">
        <f>H11+K11+N11</f>
        <v>61503</v>
      </c>
      <c r="R11" s="36">
        <f>SUM(P11:Q12)</f>
        <v>64394</v>
      </c>
    </row>
    <row r="12" spans="1:18" x14ac:dyDescent="0.15">
      <c r="A12" s="21"/>
      <c r="B12" s="32"/>
      <c r="C12" s="34"/>
      <c r="D12" s="34"/>
      <c r="E12" s="34"/>
      <c r="F12" s="32"/>
      <c r="G12" s="32"/>
      <c r="H12" s="32"/>
      <c r="I12" s="33"/>
      <c r="J12" s="32"/>
      <c r="K12" s="32"/>
      <c r="L12" s="33"/>
      <c r="M12" s="32"/>
      <c r="N12" s="32"/>
      <c r="O12" s="33"/>
      <c r="P12" s="33"/>
      <c r="Q12" s="33"/>
      <c r="R12" s="37"/>
    </row>
    <row r="13" spans="1:18" x14ac:dyDescent="0.15">
      <c r="A13" s="21" t="s">
        <v>22</v>
      </c>
      <c r="B13" s="31">
        <f>SUM('1月:12月'!B13)</f>
        <v>96156</v>
      </c>
      <c r="C13" s="34"/>
      <c r="D13" s="34"/>
      <c r="E13" s="34"/>
      <c r="F13" s="31">
        <f>B13</f>
        <v>96156</v>
      </c>
      <c r="G13" s="31">
        <f>SUM('1月:12月'!G13)</f>
        <v>31709</v>
      </c>
      <c r="H13" s="31">
        <f>SUM('1月:12月'!H13)</f>
        <v>162812</v>
      </c>
      <c r="I13" s="33">
        <f>SUM(G13:H14)</f>
        <v>194521</v>
      </c>
      <c r="J13" s="31">
        <f>SUM('1月:12月'!J13)</f>
        <v>0</v>
      </c>
      <c r="K13" s="31">
        <f>SUM('1月:12月'!K13)</f>
        <v>27572</v>
      </c>
      <c r="L13" s="33">
        <f>SUM(J13:K14)</f>
        <v>27572</v>
      </c>
      <c r="M13" s="31">
        <f>SUM('1月:12月'!M13)</f>
        <v>136</v>
      </c>
      <c r="N13" s="31">
        <f>SUM('1月:12月'!N13)</f>
        <v>1233</v>
      </c>
      <c r="O13" s="33">
        <f>SUM(M13:N14)</f>
        <v>1369</v>
      </c>
      <c r="P13" s="33">
        <f>G13+J13+M13</f>
        <v>31845</v>
      </c>
      <c r="Q13" s="33">
        <f>H13+K13+N13</f>
        <v>191617</v>
      </c>
      <c r="R13" s="36">
        <f>SUM(P13:Q14)</f>
        <v>223462</v>
      </c>
    </row>
    <row r="14" spans="1:18" x14ac:dyDescent="0.15">
      <c r="A14" s="21"/>
      <c r="B14" s="32"/>
      <c r="C14" s="34"/>
      <c r="D14" s="34"/>
      <c r="E14" s="34"/>
      <c r="F14" s="32"/>
      <c r="G14" s="32"/>
      <c r="H14" s="32"/>
      <c r="I14" s="33"/>
      <c r="J14" s="32"/>
      <c r="K14" s="32"/>
      <c r="L14" s="33"/>
      <c r="M14" s="32"/>
      <c r="N14" s="32"/>
      <c r="O14" s="33"/>
      <c r="P14" s="33"/>
      <c r="Q14" s="33"/>
      <c r="R14" s="37"/>
    </row>
    <row r="15" spans="1:18" x14ac:dyDescent="0.15">
      <c r="A15" s="21" t="s">
        <v>23</v>
      </c>
      <c r="B15" s="31">
        <f>SUM('1月:12月'!B15)</f>
        <v>1616483</v>
      </c>
      <c r="C15" s="34"/>
      <c r="D15" s="34"/>
      <c r="E15" s="34"/>
      <c r="F15" s="31">
        <f>B15</f>
        <v>1616483</v>
      </c>
      <c r="G15" s="31">
        <f>SUM('1月:12月'!G15)</f>
        <v>249627</v>
      </c>
      <c r="H15" s="31">
        <f>SUM('1月:12月'!H15)</f>
        <v>805457</v>
      </c>
      <c r="I15" s="33">
        <f>SUM(G15:H16)</f>
        <v>1055084</v>
      </c>
      <c r="J15" s="31">
        <f>SUM('1月:12月'!J15)</f>
        <v>0</v>
      </c>
      <c r="K15" s="31">
        <f>SUM('1月:12月'!K15)</f>
        <v>932672</v>
      </c>
      <c r="L15" s="33">
        <f>SUM(J15:K16)</f>
        <v>932672</v>
      </c>
      <c r="M15" s="31">
        <f>SUM('1月:12月'!M15)</f>
        <v>338</v>
      </c>
      <c r="N15" s="31">
        <f>SUM('1月:12月'!N15)</f>
        <v>6400</v>
      </c>
      <c r="O15" s="33">
        <f>SUM(M15:N16)</f>
        <v>6738</v>
      </c>
      <c r="P15" s="33">
        <f>G15+J15+M15</f>
        <v>249965</v>
      </c>
      <c r="Q15" s="33">
        <f>H15+K15+N15</f>
        <v>1744529</v>
      </c>
      <c r="R15" s="36">
        <f>SUM(P15:Q16)</f>
        <v>1994494</v>
      </c>
    </row>
    <row r="16" spans="1:18" x14ac:dyDescent="0.15">
      <c r="A16" s="21"/>
      <c r="B16" s="32"/>
      <c r="C16" s="34"/>
      <c r="D16" s="34"/>
      <c r="E16" s="34"/>
      <c r="F16" s="32"/>
      <c r="G16" s="32"/>
      <c r="H16" s="32"/>
      <c r="I16" s="33"/>
      <c r="J16" s="32"/>
      <c r="K16" s="32"/>
      <c r="L16" s="33"/>
      <c r="M16" s="32"/>
      <c r="N16" s="32"/>
      <c r="O16" s="33"/>
      <c r="P16" s="33"/>
      <c r="Q16" s="33"/>
      <c r="R16" s="37"/>
    </row>
    <row r="17" spans="1:18" x14ac:dyDescent="0.15">
      <c r="A17" s="21" t="s">
        <v>24</v>
      </c>
      <c r="B17" s="31">
        <f>SUM('1月:12月'!B17)</f>
        <v>498638</v>
      </c>
      <c r="C17" s="34"/>
      <c r="D17" s="34"/>
      <c r="E17" s="34"/>
      <c r="F17" s="31">
        <f>B17</f>
        <v>498638</v>
      </c>
      <c r="G17" s="31">
        <f>SUM('1月:12月'!G17)</f>
        <v>52011</v>
      </c>
      <c r="H17" s="31">
        <f>SUM('1月:12月'!H17)</f>
        <v>521493</v>
      </c>
      <c r="I17" s="33">
        <f>SUM(G17:H18)</f>
        <v>573504</v>
      </c>
      <c r="J17" s="31">
        <f>SUM('1月:12月'!J17)</f>
        <v>21748</v>
      </c>
      <c r="K17" s="31">
        <f>SUM('1月:12月'!K17)</f>
        <v>326836</v>
      </c>
      <c r="L17" s="33">
        <f>SUM(J17:K18)</f>
        <v>348584</v>
      </c>
      <c r="M17" s="31">
        <f>SUM('1月:12月'!M17)</f>
        <v>29</v>
      </c>
      <c r="N17" s="31">
        <f>SUM('1月:12月'!N17)</f>
        <v>2087</v>
      </c>
      <c r="O17" s="33">
        <f>SUM(M17:N18)</f>
        <v>2116</v>
      </c>
      <c r="P17" s="33">
        <f>G17+J17+M17</f>
        <v>73788</v>
      </c>
      <c r="Q17" s="33">
        <f>H17+K17+N17</f>
        <v>850416</v>
      </c>
      <c r="R17" s="36">
        <f>SUM(P17:Q18)</f>
        <v>924204</v>
      </c>
    </row>
    <row r="18" spans="1:18" x14ac:dyDescent="0.15">
      <c r="A18" s="21"/>
      <c r="B18" s="32"/>
      <c r="C18" s="34"/>
      <c r="D18" s="34"/>
      <c r="E18" s="34"/>
      <c r="F18" s="32"/>
      <c r="G18" s="32"/>
      <c r="H18" s="32"/>
      <c r="I18" s="33"/>
      <c r="J18" s="32"/>
      <c r="K18" s="32"/>
      <c r="L18" s="33"/>
      <c r="M18" s="32"/>
      <c r="N18" s="32"/>
      <c r="O18" s="33"/>
      <c r="P18" s="33"/>
      <c r="Q18" s="33"/>
      <c r="R18" s="37"/>
    </row>
    <row r="19" spans="1:18" x14ac:dyDescent="0.15">
      <c r="A19" s="21" t="s">
        <v>25</v>
      </c>
      <c r="B19" s="31">
        <f>SUM('1月:12月'!B19)</f>
        <v>518231</v>
      </c>
      <c r="C19" s="34"/>
      <c r="D19" s="34"/>
      <c r="E19" s="34"/>
      <c r="F19" s="31">
        <f>B19</f>
        <v>518231</v>
      </c>
      <c r="G19" s="31">
        <f>SUM('1月:12月'!G19)</f>
        <v>80300</v>
      </c>
      <c r="H19" s="31">
        <f>SUM('1月:12月'!H19)</f>
        <v>435744</v>
      </c>
      <c r="I19" s="33">
        <f>SUM(G19:H20)</f>
        <v>516044</v>
      </c>
      <c r="J19" s="31">
        <f>SUM('1月:12月'!J19)</f>
        <v>2242</v>
      </c>
      <c r="K19" s="31">
        <f>SUM('1月:12月'!K19)</f>
        <v>329769</v>
      </c>
      <c r="L19" s="33">
        <f>SUM(J19:K20)</f>
        <v>332011</v>
      </c>
      <c r="M19" s="31">
        <f>SUM('1月:12月'!M19)</f>
        <v>35</v>
      </c>
      <c r="N19" s="31">
        <f>SUM('1月:12月'!N19)</f>
        <v>3039</v>
      </c>
      <c r="O19" s="33">
        <f>SUM(M19:N20)</f>
        <v>3074</v>
      </c>
      <c r="P19" s="33">
        <f>G19+J19+M19</f>
        <v>82577</v>
      </c>
      <c r="Q19" s="33">
        <f>H19+K19+N19</f>
        <v>768552</v>
      </c>
      <c r="R19" s="36">
        <f>SUM(P19:Q20)</f>
        <v>851129</v>
      </c>
    </row>
    <row r="20" spans="1:18" x14ac:dyDescent="0.15">
      <c r="A20" s="21"/>
      <c r="B20" s="32"/>
      <c r="C20" s="34"/>
      <c r="D20" s="34"/>
      <c r="E20" s="34"/>
      <c r="F20" s="32"/>
      <c r="G20" s="32"/>
      <c r="H20" s="32"/>
      <c r="I20" s="33"/>
      <c r="J20" s="32"/>
      <c r="K20" s="32"/>
      <c r="L20" s="33"/>
      <c r="M20" s="32"/>
      <c r="N20" s="32"/>
      <c r="O20" s="33"/>
      <c r="P20" s="33"/>
      <c r="Q20" s="33"/>
      <c r="R20" s="37"/>
    </row>
    <row r="21" spans="1:18" x14ac:dyDescent="0.15">
      <c r="A21" s="21" t="s">
        <v>26</v>
      </c>
      <c r="B21" s="31">
        <f>SUM('1月:12月'!B21)</f>
        <v>375007</v>
      </c>
      <c r="C21" s="34"/>
      <c r="D21" s="34"/>
      <c r="E21" s="34"/>
      <c r="F21" s="31">
        <f>B21</f>
        <v>375007</v>
      </c>
      <c r="G21" s="31">
        <f>SUM('1月:12月'!G21)</f>
        <v>47967</v>
      </c>
      <c r="H21" s="31">
        <f>SUM('1月:12月'!H21)</f>
        <v>127146</v>
      </c>
      <c r="I21" s="33">
        <f>SUM(G21:H22)</f>
        <v>175113</v>
      </c>
      <c r="J21" s="31">
        <f>SUM('1月:12月'!J21)</f>
        <v>11642</v>
      </c>
      <c r="K21" s="31">
        <f>SUM('1月:12月'!K21)</f>
        <v>517791</v>
      </c>
      <c r="L21" s="33">
        <f>SUM(J21:K22)</f>
        <v>529433</v>
      </c>
      <c r="M21" s="31">
        <f>SUM('1月:12月'!M21)</f>
        <v>252</v>
      </c>
      <c r="N21" s="31">
        <f>SUM('1月:12月'!N21)</f>
        <v>729</v>
      </c>
      <c r="O21" s="33">
        <f>SUM(M21:N22)</f>
        <v>981</v>
      </c>
      <c r="P21" s="33">
        <f>G21+J21+M21</f>
        <v>59861</v>
      </c>
      <c r="Q21" s="33">
        <f>H21+K21+N21</f>
        <v>645666</v>
      </c>
      <c r="R21" s="36">
        <f>SUM(P21:Q22)</f>
        <v>705527</v>
      </c>
    </row>
    <row r="22" spans="1:18" x14ac:dyDescent="0.15">
      <c r="A22" s="21"/>
      <c r="B22" s="32"/>
      <c r="C22" s="34"/>
      <c r="D22" s="34"/>
      <c r="E22" s="34"/>
      <c r="F22" s="32"/>
      <c r="G22" s="32"/>
      <c r="H22" s="32"/>
      <c r="I22" s="33"/>
      <c r="J22" s="32"/>
      <c r="K22" s="32"/>
      <c r="L22" s="33"/>
      <c r="M22" s="32"/>
      <c r="N22" s="32"/>
      <c r="O22" s="33"/>
      <c r="P22" s="33"/>
      <c r="Q22" s="33"/>
      <c r="R22" s="37"/>
    </row>
    <row r="23" spans="1:18" x14ac:dyDescent="0.15">
      <c r="A23" s="21" t="s">
        <v>27</v>
      </c>
      <c r="B23" s="31">
        <f>SUM('1月:12月'!B23)</f>
        <v>93081</v>
      </c>
      <c r="C23" s="34"/>
      <c r="D23" s="34"/>
      <c r="E23" s="34"/>
      <c r="F23" s="31">
        <f>B23</f>
        <v>93081</v>
      </c>
      <c r="G23" s="31">
        <f>SUM('1月:12月'!G23)</f>
        <v>4272</v>
      </c>
      <c r="H23" s="31">
        <f>SUM('1月:12月'!H23)</f>
        <v>43883</v>
      </c>
      <c r="I23" s="33">
        <f>SUM(G23:H24)</f>
        <v>48155</v>
      </c>
      <c r="J23" s="31">
        <f>SUM('1月:12月'!J23)</f>
        <v>0</v>
      </c>
      <c r="K23" s="31">
        <f>SUM('1月:12月'!K23)</f>
        <v>61670</v>
      </c>
      <c r="L23" s="33">
        <f>SUM(J23:K24)</f>
        <v>61670</v>
      </c>
      <c r="M23" s="31">
        <f>SUM('1月:12月'!M23)</f>
        <v>6</v>
      </c>
      <c r="N23" s="31">
        <f>SUM('1月:12月'!N23)</f>
        <v>631</v>
      </c>
      <c r="O23" s="33">
        <f>SUM(M23:N24)</f>
        <v>637</v>
      </c>
      <c r="P23" s="33">
        <f>G23+J23+M23</f>
        <v>4278</v>
      </c>
      <c r="Q23" s="33">
        <f>H23+K23+N23</f>
        <v>106184</v>
      </c>
      <c r="R23" s="36">
        <f>SUM(P23:Q24)</f>
        <v>110462</v>
      </c>
    </row>
    <row r="24" spans="1:18" x14ac:dyDescent="0.15">
      <c r="A24" s="21"/>
      <c r="B24" s="32"/>
      <c r="C24" s="34"/>
      <c r="D24" s="34"/>
      <c r="E24" s="34"/>
      <c r="F24" s="32"/>
      <c r="G24" s="32"/>
      <c r="H24" s="32"/>
      <c r="I24" s="33"/>
      <c r="J24" s="32"/>
      <c r="K24" s="32"/>
      <c r="L24" s="33"/>
      <c r="M24" s="32"/>
      <c r="N24" s="32"/>
      <c r="O24" s="33"/>
      <c r="P24" s="33"/>
      <c r="Q24" s="33"/>
      <c r="R24" s="37"/>
    </row>
    <row r="25" spans="1:18" x14ac:dyDescent="0.15">
      <c r="A25" s="21" t="s">
        <v>28</v>
      </c>
      <c r="B25" s="31">
        <f>SUM('1月:12月'!B25)</f>
        <v>257147</v>
      </c>
      <c r="C25" s="34"/>
      <c r="D25" s="34"/>
      <c r="E25" s="34"/>
      <c r="F25" s="33">
        <f>B25</f>
        <v>257147</v>
      </c>
      <c r="G25" s="31">
        <f>SUM('1月:12月'!G25)</f>
        <v>16741</v>
      </c>
      <c r="H25" s="31">
        <f>SUM('1月:12月'!H25)</f>
        <v>158273</v>
      </c>
      <c r="I25" s="31">
        <f>SUM(G25:H26)</f>
        <v>175014</v>
      </c>
      <c r="J25" s="31">
        <f>SUM('1月:12月'!J25)</f>
        <v>1082</v>
      </c>
      <c r="K25" s="31">
        <f>SUM('1月:12月'!K25)</f>
        <v>117585</v>
      </c>
      <c r="L25" s="31">
        <f>SUM(J25:K26)</f>
        <v>118667</v>
      </c>
      <c r="M25" s="31">
        <f>SUM('1月:12月'!M25)</f>
        <v>16</v>
      </c>
      <c r="N25" s="31">
        <f>SUM('1月:12月'!N25)</f>
        <v>793</v>
      </c>
      <c r="O25" s="31">
        <f>SUM(M25:N26)</f>
        <v>809</v>
      </c>
      <c r="P25" s="33">
        <f>G25+J25+M25</f>
        <v>17839</v>
      </c>
      <c r="Q25" s="33">
        <f>H25+K25+N25</f>
        <v>276651</v>
      </c>
      <c r="R25" s="35">
        <f>SUM(P25:Q26)</f>
        <v>294490</v>
      </c>
    </row>
    <row r="26" spans="1:18" ht="14.25" thickBot="1" x14ac:dyDescent="0.2">
      <c r="A26" s="41"/>
      <c r="B26" s="39"/>
      <c r="C26" s="42"/>
      <c r="D26" s="42"/>
      <c r="E26" s="42"/>
      <c r="F26" s="40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40"/>
      <c r="R26" s="38"/>
    </row>
    <row r="27" spans="1:18" s="11" customFormat="1" x14ac:dyDescent="0.15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8" s="11" customForma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8" s="11" customFormat="1" x14ac:dyDescent="0.15"/>
    <row r="30" spans="1:18" s="11" customFormat="1" x14ac:dyDescent="0.15"/>
    <row r="31" spans="1:18" s="11" customFormat="1" x14ac:dyDescent="0.15"/>
    <row r="32" spans="1:18" s="11" customFormat="1" x14ac:dyDescent="0.15"/>
  </sheetData>
  <mergeCells count="174">
    <mergeCell ref="A25:A26"/>
    <mergeCell ref="B25:B26"/>
    <mergeCell ref="C25:C26"/>
    <mergeCell ref="D25:D26"/>
    <mergeCell ref="E25:E26"/>
    <mergeCell ref="F25:F26"/>
    <mergeCell ref="I25:I26"/>
    <mergeCell ref="J25:J26"/>
    <mergeCell ref="K25:K26"/>
    <mergeCell ref="R25:R26"/>
    <mergeCell ref="G25:G26"/>
    <mergeCell ref="H25:H26"/>
    <mergeCell ref="Q25:Q26"/>
    <mergeCell ref="L25:L26"/>
    <mergeCell ref="M25:M26"/>
    <mergeCell ref="N25:N26"/>
    <mergeCell ref="O25:O26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P25:P26"/>
    <mergeCell ref="J21:J22"/>
    <mergeCell ref="A23:A24"/>
    <mergeCell ref="B23:B24"/>
    <mergeCell ref="C23:C24"/>
    <mergeCell ref="D23:D24"/>
    <mergeCell ref="E23:E24"/>
    <mergeCell ref="P21:P22"/>
    <mergeCell ref="Q21:Q22"/>
    <mergeCell ref="R21:R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O19:O20"/>
    <mergeCell ref="P19:P20"/>
    <mergeCell ref="Q19:Q20"/>
    <mergeCell ref="R19:R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7:O18"/>
    <mergeCell ref="P17:P18"/>
    <mergeCell ref="Q17:Q18"/>
    <mergeCell ref="R17:R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3:J14"/>
    <mergeCell ref="K13:K14"/>
    <mergeCell ref="L13:L14"/>
    <mergeCell ref="M13:M14"/>
    <mergeCell ref="N13:N14"/>
    <mergeCell ref="O15:O16"/>
    <mergeCell ref="P15:P16"/>
    <mergeCell ref="Q15:Q16"/>
    <mergeCell ref="R15:R16"/>
    <mergeCell ref="J15:J16"/>
    <mergeCell ref="K15:K16"/>
    <mergeCell ref="L15:L16"/>
    <mergeCell ref="M15:M16"/>
    <mergeCell ref="N15:N16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Q11:Q12"/>
    <mergeCell ref="R11:R12"/>
    <mergeCell ref="O11:O12"/>
    <mergeCell ref="P11:P12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G1:L1"/>
    <mergeCell ref="H2:K2"/>
    <mergeCell ref="P5:R5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</mergeCells>
  <phoneticPr fontId="2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66E4-3911-4166-A30B-569E90767F69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225"/>
      <c r="B1" s="225"/>
      <c r="C1" s="225"/>
      <c r="D1" s="225"/>
      <c r="E1" s="225"/>
      <c r="F1" s="225"/>
      <c r="G1" s="62" t="s">
        <v>31</v>
      </c>
      <c r="H1" s="62"/>
      <c r="I1" s="62"/>
      <c r="J1" s="62"/>
      <c r="K1" s="62"/>
      <c r="L1" s="62"/>
      <c r="M1" s="225"/>
      <c r="N1" s="225"/>
      <c r="O1" s="225"/>
      <c r="P1" s="225"/>
      <c r="Q1" s="225"/>
      <c r="R1" s="225"/>
    </row>
    <row r="2" spans="1:18" x14ac:dyDescent="0.15">
      <c r="A2" s="225"/>
      <c r="B2" s="225"/>
      <c r="C2" s="225"/>
      <c r="D2" s="225"/>
      <c r="E2" s="225"/>
      <c r="F2" s="225"/>
      <c r="G2" s="225"/>
      <c r="H2" s="63" t="s">
        <v>52</v>
      </c>
      <c r="I2" s="63"/>
      <c r="J2" s="63"/>
      <c r="K2" s="63"/>
      <c r="L2" s="225"/>
      <c r="M2" s="225"/>
      <c r="N2" s="225"/>
      <c r="O2" s="225"/>
      <c r="P2" s="225"/>
      <c r="Q2" s="225"/>
      <c r="R2" s="225"/>
    </row>
    <row r="5" spans="1:18" ht="14.25" thickBot="1" x14ac:dyDescent="0.2">
      <c r="A5" s="225"/>
      <c r="B5" s="226" t="s">
        <v>0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228" t="s">
        <v>3</v>
      </c>
      <c r="G6" s="229"/>
      <c r="H6" s="70" t="s">
        <v>5</v>
      </c>
      <c r="I6" s="71"/>
      <c r="J6" s="71"/>
      <c r="K6" s="71"/>
      <c r="L6" s="71"/>
      <c r="M6" s="71"/>
      <c r="N6" s="72"/>
      <c r="O6" s="230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231" t="s">
        <v>8</v>
      </c>
      <c r="E7" s="69" t="s">
        <v>9</v>
      </c>
      <c r="F7" s="232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231" t="s">
        <v>35</v>
      </c>
      <c r="E8" s="79"/>
      <c r="F8" s="233" t="s">
        <v>15</v>
      </c>
      <c r="G8" s="231" t="s">
        <v>16</v>
      </c>
      <c r="H8" s="231" t="s">
        <v>17</v>
      </c>
      <c r="I8" s="231" t="s">
        <v>18</v>
      </c>
      <c r="J8" s="231" t="s">
        <v>16</v>
      </c>
      <c r="K8" s="231" t="s">
        <v>17</v>
      </c>
      <c r="L8" s="231" t="s">
        <v>18</v>
      </c>
      <c r="M8" s="231" t="s">
        <v>16</v>
      </c>
      <c r="N8" s="231" t="s">
        <v>17</v>
      </c>
      <c r="O8" s="231" t="s">
        <v>18</v>
      </c>
      <c r="P8" s="231" t="s">
        <v>16</v>
      </c>
      <c r="Q8" s="231" t="s">
        <v>17</v>
      </c>
      <c r="R8" s="234" t="s">
        <v>19</v>
      </c>
    </row>
    <row r="9" spans="1:18" x14ac:dyDescent="0.15">
      <c r="A9" s="67" t="s">
        <v>20</v>
      </c>
      <c r="B9" s="80">
        <v>287849</v>
      </c>
      <c r="C9" s="80">
        <v>30148</v>
      </c>
      <c r="D9" s="235">
        <v>43129</v>
      </c>
      <c r="E9" s="80">
        <v>73918</v>
      </c>
      <c r="F9" s="80">
        <v>361767</v>
      </c>
      <c r="G9" s="80">
        <v>37508</v>
      </c>
      <c r="H9" s="82">
        <v>200856</v>
      </c>
      <c r="I9" s="82">
        <v>238364</v>
      </c>
      <c r="J9" s="82">
        <v>2616</v>
      </c>
      <c r="K9" s="82">
        <v>191794</v>
      </c>
      <c r="L9" s="82">
        <v>194410</v>
      </c>
      <c r="M9" s="82">
        <v>88</v>
      </c>
      <c r="N9" s="82">
        <v>1346</v>
      </c>
      <c r="O9" s="82">
        <v>1434</v>
      </c>
      <c r="P9" s="82">
        <v>40212</v>
      </c>
      <c r="Q9" s="82">
        <v>393996</v>
      </c>
      <c r="R9" s="83">
        <v>434208</v>
      </c>
    </row>
    <row r="10" spans="1:18" x14ac:dyDescent="0.15">
      <c r="A10" s="67"/>
      <c r="B10" s="81"/>
      <c r="C10" s="81"/>
      <c r="D10" s="235">
        <v>641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4305</v>
      </c>
      <c r="C11" s="84"/>
      <c r="D11" s="84"/>
      <c r="E11" s="80"/>
      <c r="F11" s="82">
        <v>4305</v>
      </c>
      <c r="G11" s="82">
        <v>402</v>
      </c>
      <c r="H11" s="82">
        <v>4738</v>
      </c>
      <c r="I11" s="82">
        <v>5140</v>
      </c>
      <c r="J11" s="82">
        <v>0</v>
      </c>
      <c r="K11" s="82">
        <v>2036</v>
      </c>
      <c r="L11" s="82">
        <v>2036</v>
      </c>
      <c r="M11" s="82">
        <v>22</v>
      </c>
      <c r="N11" s="82">
        <v>96</v>
      </c>
      <c r="O11" s="82">
        <v>118</v>
      </c>
      <c r="P11" s="82">
        <v>424</v>
      </c>
      <c r="Q11" s="82">
        <v>6870</v>
      </c>
      <c r="R11" s="83">
        <v>7294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8999</v>
      </c>
      <c r="C13" s="84"/>
      <c r="D13" s="84"/>
      <c r="E13" s="82"/>
      <c r="F13" s="82">
        <v>8999</v>
      </c>
      <c r="G13" s="82">
        <v>2788</v>
      </c>
      <c r="H13" s="82">
        <v>14031</v>
      </c>
      <c r="I13" s="82">
        <v>16819</v>
      </c>
      <c r="J13" s="82">
        <v>0</v>
      </c>
      <c r="K13" s="82">
        <v>2303</v>
      </c>
      <c r="L13" s="82">
        <v>2303</v>
      </c>
      <c r="M13" s="82">
        <v>12</v>
      </c>
      <c r="N13" s="82">
        <v>124</v>
      </c>
      <c r="O13" s="82">
        <v>136</v>
      </c>
      <c r="P13" s="82">
        <v>2800</v>
      </c>
      <c r="Q13" s="82">
        <v>16458</v>
      </c>
      <c r="R13" s="83">
        <v>19258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131145</v>
      </c>
      <c r="C15" s="84"/>
      <c r="D15" s="84"/>
      <c r="E15" s="82"/>
      <c r="F15" s="82">
        <v>131145</v>
      </c>
      <c r="G15" s="82">
        <v>19817</v>
      </c>
      <c r="H15" s="82">
        <v>68008</v>
      </c>
      <c r="I15" s="82">
        <v>87825</v>
      </c>
      <c r="J15" s="82">
        <v>0</v>
      </c>
      <c r="K15" s="82">
        <v>74852</v>
      </c>
      <c r="L15" s="82">
        <v>74852</v>
      </c>
      <c r="M15" s="82">
        <v>28</v>
      </c>
      <c r="N15" s="82">
        <v>515</v>
      </c>
      <c r="O15" s="82">
        <v>543</v>
      </c>
      <c r="P15" s="82">
        <v>19845</v>
      </c>
      <c r="Q15" s="82">
        <v>143375</v>
      </c>
      <c r="R15" s="83">
        <v>163220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43842</v>
      </c>
      <c r="C17" s="84"/>
      <c r="D17" s="84"/>
      <c r="E17" s="82"/>
      <c r="F17" s="82">
        <v>43842</v>
      </c>
      <c r="G17" s="82">
        <v>3889</v>
      </c>
      <c r="H17" s="82">
        <v>46667</v>
      </c>
      <c r="I17" s="82">
        <v>50556</v>
      </c>
      <c r="J17" s="82">
        <v>1927</v>
      </c>
      <c r="K17" s="82">
        <v>27835</v>
      </c>
      <c r="L17" s="82">
        <v>29762</v>
      </c>
      <c r="M17" s="82">
        <v>2</v>
      </c>
      <c r="N17" s="82">
        <v>163</v>
      </c>
      <c r="O17" s="82">
        <v>165</v>
      </c>
      <c r="P17" s="82">
        <v>5818</v>
      </c>
      <c r="Q17" s="82">
        <v>74665</v>
      </c>
      <c r="R17" s="83">
        <v>80483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40824</v>
      </c>
      <c r="C19" s="84"/>
      <c r="D19" s="84"/>
      <c r="E19" s="82"/>
      <c r="F19" s="82">
        <v>40824</v>
      </c>
      <c r="G19" s="82">
        <v>5637</v>
      </c>
      <c r="H19" s="82">
        <v>38442</v>
      </c>
      <c r="I19" s="82">
        <v>44079</v>
      </c>
      <c r="J19" s="82">
        <v>0</v>
      </c>
      <c r="K19" s="82">
        <v>28153</v>
      </c>
      <c r="L19" s="82">
        <v>28153</v>
      </c>
      <c r="M19" s="82">
        <v>3</v>
      </c>
      <c r="N19" s="82">
        <v>268</v>
      </c>
      <c r="O19" s="82">
        <v>271</v>
      </c>
      <c r="P19" s="82">
        <v>5640</v>
      </c>
      <c r="Q19" s="82">
        <v>66863</v>
      </c>
      <c r="R19" s="83">
        <v>72503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30128</v>
      </c>
      <c r="C21" s="84"/>
      <c r="D21" s="84"/>
      <c r="E21" s="82"/>
      <c r="F21" s="82">
        <v>30128</v>
      </c>
      <c r="G21" s="82">
        <v>3465</v>
      </c>
      <c r="H21" s="82">
        <v>11814</v>
      </c>
      <c r="I21" s="82">
        <v>15279</v>
      </c>
      <c r="J21" s="82">
        <v>581</v>
      </c>
      <c r="K21" s="82">
        <v>42885</v>
      </c>
      <c r="L21" s="82">
        <v>43466</v>
      </c>
      <c r="M21" s="82">
        <v>21</v>
      </c>
      <c r="N21" s="82">
        <v>63</v>
      </c>
      <c r="O21" s="82">
        <v>84</v>
      </c>
      <c r="P21" s="82">
        <v>4067</v>
      </c>
      <c r="Q21" s="82">
        <v>54762</v>
      </c>
      <c r="R21" s="83">
        <v>58829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7766</v>
      </c>
      <c r="C23" s="84"/>
      <c r="D23" s="84"/>
      <c r="E23" s="82"/>
      <c r="F23" s="82">
        <v>7766</v>
      </c>
      <c r="G23" s="82">
        <v>340</v>
      </c>
      <c r="H23" s="82">
        <v>3621</v>
      </c>
      <c r="I23" s="82">
        <v>3961</v>
      </c>
      <c r="J23" s="82">
        <v>0</v>
      </c>
      <c r="K23" s="82">
        <v>4900</v>
      </c>
      <c r="L23" s="82">
        <v>4900</v>
      </c>
      <c r="M23" s="82">
        <v>0</v>
      </c>
      <c r="N23" s="82">
        <v>56</v>
      </c>
      <c r="O23" s="82">
        <v>56</v>
      </c>
      <c r="P23" s="82">
        <v>340</v>
      </c>
      <c r="Q23" s="82">
        <v>8577</v>
      </c>
      <c r="R23" s="83">
        <v>8917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20840</v>
      </c>
      <c r="C25" s="84"/>
      <c r="D25" s="84"/>
      <c r="E25" s="82"/>
      <c r="F25" s="82">
        <v>20840</v>
      </c>
      <c r="G25" s="82">
        <v>1170</v>
      </c>
      <c r="H25" s="82">
        <v>13535</v>
      </c>
      <c r="I25" s="82">
        <v>14705</v>
      </c>
      <c r="J25" s="82">
        <v>108</v>
      </c>
      <c r="K25" s="82">
        <v>8830</v>
      </c>
      <c r="L25" s="82">
        <v>8938</v>
      </c>
      <c r="M25" s="82">
        <v>0</v>
      </c>
      <c r="N25" s="82">
        <v>61</v>
      </c>
      <c r="O25" s="82">
        <v>61</v>
      </c>
      <c r="P25" s="82">
        <v>1278</v>
      </c>
      <c r="Q25" s="82">
        <v>22426</v>
      </c>
      <c r="R25" s="83">
        <v>23704</v>
      </c>
    </row>
    <row r="26" spans="1:18" ht="14.25" thickBot="1" x14ac:dyDescent="0.2">
      <c r="A26" s="86"/>
      <c r="B26" s="85"/>
      <c r="C26" s="87"/>
      <c r="D26" s="87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8"/>
    </row>
    <row r="27" spans="1:18" x14ac:dyDescent="0.15">
      <c r="A27" s="22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</row>
    <row r="28" spans="1:18" x14ac:dyDescent="0.15">
      <c r="A28" s="225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</row>
    <row r="29" spans="1:18" ht="13.7" customHeight="1" x14ac:dyDescent="0.15">
      <c r="A29" s="225"/>
      <c r="B29" s="237" t="s">
        <v>36</v>
      </c>
      <c r="C29" s="89" t="s">
        <v>37</v>
      </c>
      <c r="D29" s="89"/>
      <c r="E29" s="239">
        <v>291792</v>
      </c>
      <c r="F29" s="90" t="s">
        <v>38</v>
      </c>
      <c r="G29" s="91"/>
      <c r="H29" s="242">
        <v>0.98648694960793992</v>
      </c>
      <c r="I29" s="237"/>
      <c r="J29" s="238" t="s">
        <v>39</v>
      </c>
      <c r="K29" s="89" t="s">
        <v>40</v>
      </c>
      <c r="L29" s="89"/>
      <c r="M29" s="239">
        <v>191030</v>
      </c>
      <c r="N29" s="240" t="s">
        <v>38</v>
      </c>
      <c r="O29" s="241"/>
      <c r="P29" s="242">
        <v>1.0514369470763754</v>
      </c>
      <c r="Q29" s="236"/>
      <c r="R29" s="236"/>
    </row>
    <row r="30" spans="1:18" x14ac:dyDescent="0.15">
      <c r="A30" s="225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6"/>
      <c r="R30" s="236"/>
    </row>
    <row r="31" spans="1:18" ht="13.7" customHeight="1" x14ac:dyDescent="0.15">
      <c r="A31" s="225"/>
      <c r="B31" s="237"/>
      <c r="C31" s="89" t="s">
        <v>41</v>
      </c>
      <c r="D31" s="89"/>
      <c r="E31" s="243">
        <v>307068</v>
      </c>
      <c r="F31" s="90" t="s">
        <v>38</v>
      </c>
      <c r="G31" s="91"/>
      <c r="H31" s="242">
        <v>0.93741125744134846</v>
      </c>
      <c r="I31" s="237"/>
      <c r="J31" s="238" t="s">
        <v>42</v>
      </c>
      <c r="K31" s="89" t="s">
        <v>40</v>
      </c>
      <c r="L31" s="89"/>
      <c r="M31" s="243">
        <v>215571</v>
      </c>
      <c r="N31" s="240" t="s">
        <v>38</v>
      </c>
      <c r="O31" s="241"/>
      <c r="P31" s="242">
        <v>0.93173942691734979</v>
      </c>
      <c r="Q31" s="236"/>
      <c r="R31" s="236"/>
    </row>
    <row r="32" spans="1:18" x14ac:dyDescent="0.15">
      <c r="A32" s="225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6"/>
      <c r="R32" s="236"/>
    </row>
    <row r="33" spans="2:18" ht="13.7" customHeight="1" x14ac:dyDescent="0.15">
      <c r="B33" s="237"/>
      <c r="C33" s="89" t="s">
        <v>43</v>
      </c>
      <c r="D33" s="89"/>
      <c r="E33" s="239">
        <v>385787</v>
      </c>
      <c r="F33" s="90" t="s">
        <v>38</v>
      </c>
      <c r="G33" s="91"/>
      <c r="H33" s="242">
        <v>1.0212785811859912</v>
      </c>
      <c r="I33" s="237"/>
      <c r="J33" s="237"/>
      <c r="K33" s="237"/>
      <c r="L33" s="237"/>
      <c r="M33" s="237"/>
      <c r="N33" s="237"/>
      <c r="O33" s="237"/>
      <c r="P33" s="237"/>
      <c r="Q33" s="236"/>
      <c r="R33" s="236"/>
    </row>
    <row r="34" spans="2:18" x14ac:dyDescent="0.15"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6"/>
      <c r="R34" s="236"/>
    </row>
    <row r="35" spans="2:18" ht="13.7" customHeight="1" x14ac:dyDescent="0.15">
      <c r="B35" s="236"/>
      <c r="C35" s="89" t="s">
        <v>44</v>
      </c>
      <c r="D35" s="89"/>
      <c r="E35" s="243">
        <v>411454</v>
      </c>
      <c r="F35" s="90" t="s">
        <v>38</v>
      </c>
      <c r="G35" s="91"/>
      <c r="H35" s="242">
        <v>0.95756998352185174</v>
      </c>
      <c r="I35" s="236"/>
      <c r="J35" s="236"/>
      <c r="K35" s="236"/>
      <c r="L35" s="236"/>
      <c r="M35" s="236"/>
      <c r="N35" s="236"/>
      <c r="O35" s="236"/>
      <c r="P35" s="236"/>
      <c r="Q35" s="236"/>
      <c r="R35" s="236"/>
    </row>
    <row r="36" spans="2:18" x14ac:dyDescent="0.15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</row>
    <row r="37" spans="2:18" x14ac:dyDescent="0.15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</row>
    <row r="38" spans="2:18" x14ac:dyDescent="0.15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</row>
    <row r="39" spans="2:18" x14ac:dyDescent="0.15">
      <c r="B39" s="225"/>
      <c r="C39" s="225"/>
      <c r="D39" s="225"/>
      <c r="E39" s="225"/>
      <c r="F39" s="225"/>
      <c r="G39" s="225"/>
      <c r="H39" s="225"/>
      <c r="I39" s="225"/>
      <c r="J39" s="236"/>
      <c r="K39" s="225"/>
      <c r="L39" s="225"/>
      <c r="M39" s="225"/>
      <c r="N39" s="225"/>
      <c r="O39" s="225"/>
      <c r="P39" s="225"/>
      <c r="Q39" s="225"/>
      <c r="R39" s="225"/>
    </row>
  </sheetData>
  <mergeCells count="184">
    <mergeCell ref="E25:E26"/>
    <mergeCell ref="Q25:Q26"/>
    <mergeCell ref="R25:R26"/>
    <mergeCell ref="C29:D29"/>
    <mergeCell ref="F29:G29"/>
    <mergeCell ref="K29:L29"/>
    <mergeCell ref="M25:M26"/>
    <mergeCell ref="N25:N26"/>
    <mergeCell ref="O25:O26"/>
    <mergeCell ref="P25:P26"/>
    <mergeCell ref="I25:I26"/>
    <mergeCell ref="D21:D22"/>
    <mergeCell ref="E21:E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M21:M22"/>
    <mergeCell ref="P23:P24"/>
    <mergeCell ref="I23:I24"/>
    <mergeCell ref="J23:J24"/>
    <mergeCell ref="K23:K24"/>
    <mergeCell ref="L23:L24"/>
    <mergeCell ref="Q21:Q22"/>
    <mergeCell ref="N21:N22"/>
    <mergeCell ref="O21:O22"/>
    <mergeCell ref="P21:P22"/>
    <mergeCell ref="I21:I22"/>
    <mergeCell ref="M23:M24"/>
    <mergeCell ref="N23:N24"/>
    <mergeCell ref="C17:C18"/>
    <mergeCell ref="D17:D18"/>
    <mergeCell ref="E17:E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M17:M18"/>
    <mergeCell ref="P19:P20"/>
    <mergeCell ref="I19:I20"/>
    <mergeCell ref="J19:J20"/>
    <mergeCell ref="K19:K20"/>
    <mergeCell ref="L19:L20"/>
    <mergeCell ref="Q17:Q18"/>
    <mergeCell ref="N17:N18"/>
    <mergeCell ref="O17:O18"/>
    <mergeCell ref="P17:P18"/>
    <mergeCell ref="I17:I18"/>
    <mergeCell ref="M19:M20"/>
    <mergeCell ref="Q11:Q12"/>
    <mergeCell ref="R11:R12"/>
    <mergeCell ref="A13:A14"/>
    <mergeCell ref="B13:B14"/>
    <mergeCell ref="C13:C14"/>
    <mergeCell ref="D13:D14"/>
    <mergeCell ref="E13:E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M13:M14"/>
    <mergeCell ref="P15:P16"/>
    <mergeCell ref="I15:I16"/>
    <mergeCell ref="J15:J16"/>
    <mergeCell ref="K15:K16"/>
    <mergeCell ref="L15:L16"/>
    <mergeCell ref="Q13:Q14"/>
    <mergeCell ref="N13:N14"/>
    <mergeCell ref="F13:F14"/>
    <mergeCell ref="G13:G14"/>
    <mergeCell ref="H13:H14"/>
    <mergeCell ref="M11:M12"/>
    <mergeCell ref="N11:N12"/>
    <mergeCell ref="O11:O12"/>
    <mergeCell ref="J13:J14"/>
    <mergeCell ref="K13:K14"/>
    <mergeCell ref="L13:L14"/>
    <mergeCell ref="O13:O14"/>
    <mergeCell ref="I13:I14"/>
    <mergeCell ref="C11:C12"/>
    <mergeCell ref="D11:D12"/>
    <mergeCell ref="E11:E12"/>
    <mergeCell ref="F11:F12"/>
    <mergeCell ref="G11:G12"/>
    <mergeCell ref="H11:H12"/>
    <mergeCell ref="M9:M10"/>
    <mergeCell ref="P11:P12"/>
    <mergeCell ref="I11:I12"/>
    <mergeCell ref="J11:J12"/>
    <mergeCell ref="K11:K12"/>
    <mergeCell ref="L11:L12"/>
    <mergeCell ref="N9:N10"/>
    <mergeCell ref="O9:O10"/>
    <mergeCell ref="P9:P10"/>
    <mergeCell ref="I9:I10"/>
    <mergeCell ref="C35:D35"/>
    <mergeCell ref="F35:G35"/>
    <mergeCell ref="C31:D31"/>
    <mergeCell ref="F31:G31"/>
    <mergeCell ref="K31:L31"/>
    <mergeCell ref="C33:D33"/>
    <mergeCell ref="F33:G33"/>
    <mergeCell ref="G25:G26"/>
    <mergeCell ref="H25:H26"/>
    <mergeCell ref="J25:J26"/>
    <mergeCell ref="K25:K26"/>
    <mergeCell ref="L25:L26"/>
    <mergeCell ref="F25:F26"/>
    <mergeCell ref="O23:O24"/>
    <mergeCell ref="A25:A26"/>
    <mergeCell ref="B25:B26"/>
    <mergeCell ref="C25:C26"/>
    <mergeCell ref="D25:D26"/>
    <mergeCell ref="Q23:Q24"/>
    <mergeCell ref="R23:R24"/>
    <mergeCell ref="G21:G22"/>
    <mergeCell ref="H21:H22"/>
    <mergeCell ref="J21:J22"/>
    <mergeCell ref="K21:K22"/>
    <mergeCell ref="L21:L22"/>
    <mergeCell ref="F21:F22"/>
    <mergeCell ref="N19:N20"/>
    <mergeCell ref="O19:O20"/>
    <mergeCell ref="A21:A22"/>
    <mergeCell ref="B21:B22"/>
    <mergeCell ref="C21:C22"/>
    <mergeCell ref="Q19:Q20"/>
    <mergeCell ref="R19:R20"/>
    <mergeCell ref="G17:G18"/>
    <mergeCell ref="H17:H18"/>
    <mergeCell ref="J17:J18"/>
    <mergeCell ref="K17:K18"/>
    <mergeCell ref="L17:L18"/>
    <mergeCell ref="F17:F18"/>
    <mergeCell ref="M15:M16"/>
    <mergeCell ref="N15:N16"/>
    <mergeCell ref="O15:O16"/>
    <mergeCell ref="A17:A18"/>
    <mergeCell ref="B17:B18"/>
    <mergeCell ref="Q15:Q16"/>
    <mergeCell ref="R15:R16"/>
    <mergeCell ref="P13:P14"/>
    <mergeCell ref="A9:A10"/>
    <mergeCell ref="B9:B10"/>
    <mergeCell ref="C9:C10"/>
    <mergeCell ref="E9:E10"/>
    <mergeCell ref="F9:F10"/>
    <mergeCell ref="G9:G10"/>
    <mergeCell ref="J9:J10"/>
    <mergeCell ref="K9:K10"/>
    <mergeCell ref="L9:L10"/>
    <mergeCell ref="H9:H10"/>
    <mergeCell ref="A11:A12"/>
    <mergeCell ref="B11:B12"/>
    <mergeCell ref="G1:L1"/>
    <mergeCell ref="H2:K2"/>
    <mergeCell ref="P5:R5"/>
    <mergeCell ref="H6:N6"/>
    <mergeCell ref="P6:R7"/>
    <mergeCell ref="G7:I7"/>
    <mergeCell ref="J7:L7"/>
    <mergeCell ref="M7:O7"/>
    <mergeCell ref="R9:R10"/>
    <mergeCell ref="Q9:Q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7218-9BD1-41FF-ADCF-24BF391437F2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244"/>
      <c r="B1" s="244"/>
      <c r="C1" s="244"/>
      <c r="D1" s="244"/>
      <c r="E1" s="244"/>
      <c r="F1" s="244"/>
      <c r="G1" s="62" t="s">
        <v>31</v>
      </c>
      <c r="H1" s="62"/>
      <c r="I1" s="62"/>
      <c r="J1" s="62"/>
      <c r="K1" s="62"/>
      <c r="L1" s="62"/>
      <c r="M1" s="244"/>
      <c r="N1" s="244"/>
      <c r="O1" s="244"/>
      <c r="P1" s="244"/>
      <c r="Q1" s="244"/>
      <c r="R1" s="244"/>
    </row>
    <row r="2" spans="1:18" x14ac:dyDescent="0.15">
      <c r="A2" s="244"/>
      <c r="B2" s="244"/>
      <c r="C2" s="244"/>
      <c r="D2" s="244"/>
      <c r="E2" s="244"/>
      <c r="F2" s="244"/>
      <c r="G2" s="244"/>
      <c r="H2" s="63" t="s">
        <v>53</v>
      </c>
      <c r="I2" s="63"/>
      <c r="J2" s="63"/>
      <c r="K2" s="63"/>
      <c r="L2" s="244"/>
      <c r="M2" s="244"/>
      <c r="N2" s="244"/>
      <c r="O2" s="244"/>
      <c r="P2" s="244"/>
      <c r="Q2" s="244"/>
      <c r="R2" s="244"/>
    </row>
    <row r="5" spans="1:18" ht="14.25" thickBot="1" x14ac:dyDescent="0.2">
      <c r="A5" s="244"/>
      <c r="B5" s="245" t="s">
        <v>0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247" t="s">
        <v>3</v>
      </c>
      <c r="G6" s="248"/>
      <c r="H6" s="70" t="s">
        <v>5</v>
      </c>
      <c r="I6" s="71"/>
      <c r="J6" s="71"/>
      <c r="K6" s="71"/>
      <c r="L6" s="71"/>
      <c r="M6" s="71"/>
      <c r="N6" s="72"/>
      <c r="O6" s="249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250" t="s">
        <v>8</v>
      </c>
      <c r="E7" s="69" t="s">
        <v>9</v>
      </c>
      <c r="F7" s="251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250" t="s">
        <v>35</v>
      </c>
      <c r="E8" s="79"/>
      <c r="F8" s="252" t="s">
        <v>15</v>
      </c>
      <c r="G8" s="250" t="s">
        <v>16</v>
      </c>
      <c r="H8" s="250" t="s">
        <v>17</v>
      </c>
      <c r="I8" s="250" t="s">
        <v>18</v>
      </c>
      <c r="J8" s="250" t="s">
        <v>16</v>
      </c>
      <c r="K8" s="250" t="s">
        <v>17</v>
      </c>
      <c r="L8" s="250" t="s">
        <v>18</v>
      </c>
      <c r="M8" s="250" t="s">
        <v>16</v>
      </c>
      <c r="N8" s="250" t="s">
        <v>17</v>
      </c>
      <c r="O8" s="250" t="s">
        <v>18</v>
      </c>
      <c r="P8" s="250" t="s">
        <v>16</v>
      </c>
      <c r="Q8" s="250" t="s">
        <v>17</v>
      </c>
      <c r="R8" s="253" t="s">
        <v>19</v>
      </c>
    </row>
    <row r="9" spans="1:18" x14ac:dyDescent="0.15">
      <c r="A9" s="67" t="s">
        <v>20</v>
      </c>
      <c r="B9" s="80">
        <v>303524</v>
      </c>
      <c r="C9" s="80">
        <v>30969</v>
      </c>
      <c r="D9" s="254">
        <v>41913</v>
      </c>
      <c r="E9" s="80">
        <v>73330</v>
      </c>
      <c r="F9" s="80">
        <v>376854</v>
      </c>
      <c r="G9" s="80">
        <v>42013</v>
      </c>
      <c r="H9" s="82">
        <v>198816</v>
      </c>
      <c r="I9" s="82">
        <v>240829</v>
      </c>
      <c r="J9" s="82">
        <v>2457</v>
      </c>
      <c r="K9" s="82">
        <v>197571</v>
      </c>
      <c r="L9" s="82">
        <v>200028</v>
      </c>
      <c r="M9" s="82">
        <v>90</v>
      </c>
      <c r="N9" s="82">
        <v>1439</v>
      </c>
      <c r="O9" s="82">
        <v>1529</v>
      </c>
      <c r="P9" s="82">
        <v>44560</v>
      </c>
      <c r="Q9" s="82">
        <v>397826</v>
      </c>
      <c r="R9" s="83">
        <v>442386</v>
      </c>
    </row>
    <row r="10" spans="1:18" x14ac:dyDescent="0.15">
      <c r="A10" s="67"/>
      <c r="B10" s="81"/>
      <c r="C10" s="81"/>
      <c r="D10" s="254">
        <v>448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3710</v>
      </c>
      <c r="C11" s="84"/>
      <c r="D11" s="84"/>
      <c r="E11" s="80"/>
      <c r="F11" s="82">
        <v>3710</v>
      </c>
      <c r="G11" s="82">
        <v>158</v>
      </c>
      <c r="H11" s="82">
        <v>3164</v>
      </c>
      <c r="I11" s="82">
        <v>3322</v>
      </c>
      <c r="J11" s="82">
        <v>0</v>
      </c>
      <c r="K11" s="82">
        <v>2103</v>
      </c>
      <c r="L11" s="82">
        <v>2103</v>
      </c>
      <c r="M11" s="82">
        <v>23</v>
      </c>
      <c r="N11" s="82">
        <v>95</v>
      </c>
      <c r="O11" s="82">
        <v>118</v>
      </c>
      <c r="P11" s="82">
        <v>181</v>
      </c>
      <c r="Q11" s="82">
        <v>5362</v>
      </c>
      <c r="R11" s="83">
        <v>5543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8290</v>
      </c>
      <c r="C13" s="84"/>
      <c r="D13" s="84"/>
      <c r="E13" s="82"/>
      <c r="F13" s="82">
        <v>8290</v>
      </c>
      <c r="G13" s="82">
        <v>3182</v>
      </c>
      <c r="H13" s="82">
        <v>15100</v>
      </c>
      <c r="I13" s="82">
        <v>18282</v>
      </c>
      <c r="J13" s="82">
        <v>0</v>
      </c>
      <c r="K13" s="82">
        <v>2561</v>
      </c>
      <c r="L13" s="82">
        <v>2561</v>
      </c>
      <c r="M13" s="82">
        <v>13</v>
      </c>
      <c r="N13" s="82">
        <v>122</v>
      </c>
      <c r="O13" s="82">
        <v>135</v>
      </c>
      <c r="P13" s="82">
        <v>3195</v>
      </c>
      <c r="Q13" s="82">
        <v>17783</v>
      </c>
      <c r="R13" s="83">
        <v>20978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137691</v>
      </c>
      <c r="C15" s="84"/>
      <c r="D15" s="84"/>
      <c r="E15" s="82"/>
      <c r="F15" s="82">
        <v>137691</v>
      </c>
      <c r="G15" s="82">
        <v>18812</v>
      </c>
      <c r="H15" s="82">
        <v>69258</v>
      </c>
      <c r="I15" s="82">
        <v>88070</v>
      </c>
      <c r="J15" s="82">
        <v>0</v>
      </c>
      <c r="K15" s="82">
        <v>78207</v>
      </c>
      <c r="L15" s="82">
        <v>78207</v>
      </c>
      <c r="M15" s="82">
        <v>26</v>
      </c>
      <c r="N15" s="82">
        <v>553</v>
      </c>
      <c r="O15" s="82">
        <v>579</v>
      </c>
      <c r="P15" s="82">
        <v>18838</v>
      </c>
      <c r="Q15" s="82">
        <v>148018</v>
      </c>
      <c r="R15" s="83">
        <v>166856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45046</v>
      </c>
      <c r="C17" s="84"/>
      <c r="D17" s="84"/>
      <c r="E17" s="82"/>
      <c r="F17" s="82">
        <v>45046</v>
      </c>
      <c r="G17" s="82">
        <v>5617</v>
      </c>
      <c r="H17" s="82">
        <v>45963</v>
      </c>
      <c r="I17" s="82">
        <v>51580</v>
      </c>
      <c r="J17" s="82">
        <v>1837</v>
      </c>
      <c r="K17" s="82">
        <v>28754</v>
      </c>
      <c r="L17" s="82">
        <v>30591</v>
      </c>
      <c r="M17" s="82">
        <v>2</v>
      </c>
      <c r="N17" s="82">
        <v>242</v>
      </c>
      <c r="O17" s="82">
        <v>244</v>
      </c>
      <c r="P17" s="82">
        <v>7456</v>
      </c>
      <c r="Q17" s="82">
        <v>74959</v>
      </c>
      <c r="R17" s="83">
        <v>82415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46737</v>
      </c>
      <c r="C19" s="84"/>
      <c r="D19" s="84"/>
      <c r="E19" s="82"/>
      <c r="F19" s="82">
        <v>46737</v>
      </c>
      <c r="G19" s="82">
        <v>6565</v>
      </c>
      <c r="H19" s="82">
        <v>35740</v>
      </c>
      <c r="I19" s="82">
        <v>42305</v>
      </c>
      <c r="J19" s="82">
        <v>0</v>
      </c>
      <c r="K19" s="82">
        <v>29390</v>
      </c>
      <c r="L19" s="82">
        <v>29390</v>
      </c>
      <c r="M19" s="82">
        <v>3</v>
      </c>
      <c r="N19" s="82">
        <v>250</v>
      </c>
      <c r="O19" s="82">
        <v>253</v>
      </c>
      <c r="P19" s="82">
        <v>6568</v>
      </c>
      <c r="Q19" s="82">
        <v>65380</v>
      </c>
      <c r="R19" s="83">
        <v>71948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30996</v>
      </c>
      <c r="C21" s="84"/>
      <c r="D21" s="84"/>
      <c r="E21" s="82"/>
      <c r="F21" s="82">
        <v>30996</v>
      </c>
      <c r="G21" s="82">
        <v>5789</v>
      </c>
      <c r="H21" s="82">
        <v>12596</v>
      </c>
      <c r="I21" s="82">
        <v>18385</v>
      </c>
      <c r="J21" s="82">
        <v>509</v>
      </c>
      <c r="K21" s="82">
        <v>41786</v>
      </c>
      <c r="L21" s="82">
        <v>42295</v>
      </c>
      <c r="M21" s="82">
        <v>23</v>
      </c>
      <c r="N21" s="82">
        <v>61</v>
      </c>
      <c r="O21" s="82">
        <v>84</v>
      </c>
      <c r="P21" s="82">
        <v>6321</v>
      </c>
      <c r="Q21" s="82">
        <v>54443</v>
      </c>
      <c r="R21" s="83">
        <v>60764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7670</v>
      </c>
      <c r="C23" s="84"/>
      <c r="D23" s="84"/>
      <c r="E23" s="82"/>
      <c r="F23" s="82">
        <v>7670</v>
      </c>
      <c r="G23" s="82">
        <v>316</v>
      </c>
      <c r="H23" s="82">
        <v>4033</v>
      </c>
      <c r="I23" s="82">
        <v>4349</v>
      </c>
      <c r="J23" s="82">
        <v>0</v>
      </c>
      <c r="K23" s="82">
        <v>4884</v>
      </c>
      <c r="L23" s="82">
        <v>4884</v>
      </c>
      <c r="M23" s="82">
        <v>0</v>
      </c>
      <c r="N23" s="82">
        <v>51</v>
      </c>
      <c r="O23" s="82">
        <v>51</v>
      </c>
      <c r="P23" s="82">
        <v>316</v>
      </c>
      <c r="Q23" s="82">
        <v>8968</v>
      </c>
      <c r="R23" s="83">
        <v>9284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23384</v>
      </c>
      <c r="C25" s="84"/>
      <c r="D25" s="84"/>
      <c r="E25" s="82"/>
      <c r="F25" s="82">
        <v>23384</v>
      </c>
      <c r="G25" s="82">
        <v>1574</v>
      </c>
      <c r="H25" s="82">
        <v>12962</v>
      </c>
      <c r="I25" s="82">
        <v>14536</v>
      </c>
      <c r="J25" s="82">
        <v>111</v>
      </c>
      <c r="K25" s="82">
        <v>9886</v>
      </c>
      <c r="L25" s="82">
        <v>9997</v>
      </c>
      <c r="M25" s="82">
        <v>0</v>
      </c>
      <c r="N25" s="82">
        <v>65</v>
      </c>
      <c r="O25" s="82">
        <v>65</v>
      </c>
      <c r="P25" s="82">
        <v>1685</v>
      </c>
      <c r="Q25" s="82">
        <v>22913</v>
      </c>
      <c r="R25" s="83">
        <v>24598</v>
      </c>
    </row>
    <row r="26" spans="1:18" ht="14.25" thickBot="1" x14ac:dyDescent="0.2">
      <c r="A26" s="86"/>
      <c r="B26" s="85"/>
      <c r="C26" s="87"/>
      <c r="D26" s="87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8"/>
    </row>
    <row r="27" spans="1:18" x14ac:dyDescent="0.15">
      <c r="A27" s="244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</row>
    <row r="28" spans="1:18" x14ac:dyDescent="0.15">
      <c r="A28" s="244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</row>
    <row r="29" spans="1:18" ht="13.7" customHeight="1" x14ac:dyDescent="0.15">
      <c r="A29" s="244"/>
      <c r="B29" s="256" t="s">
        <v>36</v>
      </c>
      <c r="C29" s="89" t="s">
        <v>37</v>
      </c>
      <c r="D29" s="89"/>
      <c r="E29" s="258">
        <v>287849</v>
      </c>
      <c r="F29" s="90" t="s">
        <v>38</v>
      </c>
      <c r="G29" s="91"/>
      <c r="H29" s="261">
        <v>1.054455634725151</v>
      </c>
      <c r="I29" s="256"/>
      <c r="J29" s="257" t="s">
        <v>39</v>
      </c>
      <c r="K29" s="89" t="s">
        <v>40</v>
      </c>
      <c r="L29" s="89"/>
      <c r="M29" s="258">
        <v>200856</v>
      </c>
      <c r="N29" s="259" t="s">
        <v>38</v>
      </c>
      <c r="O29" s="260"/>
      <c r="P29" s="261">
        <v>0.98984346994861994</v>
      </c>
      <c r="Q29" s="255"/>
      <c r="R29" s="255"/>
    </row>
    <row r="30" spans="1:18" x14ac:dyDescent="0.15">
      <c r="A30" s="244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5"/>
      <c r="R30" s="255"/>
    </row>
    <row r="31" spans="1:18" ht="13.7" customHeight="1" x14ac:dyDescent="0.15">
      <c r="A31" s="244"/>
      <c r="B31" s="256"/>
      <c r="C31" s="89" t="s">
        <v>41</v>
      </c>
      <c r="D31" s="89"/>
      <c r="E31" s="262">
        <v>308740</v>
      </c>
      <c r="F31" s="90" t="s">
        <v>38</v>
      </c>
      <c r="G31" s="91"/>
      <c r="H31" s="261">
        <v>0.98310552568504239</v>
      </c>
      <c r="I31" s="256"/>
      <c r="J31" s="257" t="s">
        <v>42</v>
      </c>
      <c r="K31" s="89" t="s">
        <v>40</v>
      </c>
      <c r="L31" s="89"/>
      <c r="M31" s="262">
        <v>198565</v>
      </c>
      <c r="N31" s="259" t="s">
        <v>38</v>
      </c>
      <c r="O31" s="260"/>
      <c r="P31" s="261">
        <v>1.0012640697000983</v>
      </c>
      <c r="Q31" s="255"/>
      <c r="R31" s="255"/>
    </row>
    <row r="32" spans="1:18" x14ac:dyDescent="0.15">
      <c r="A32" s="244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5"/>
      <c r="R32" s="255"/>
    </row>
    <row r="33" spans="2:18" ht="13.7" customHeight="1" x14ac:dyDescent="0.15">
      <c r="B33" s="256"/>
      <c r="C33" s="89" t="s">
        <v>43</v>
      </c>
      <c r="D33" s="89"/>
      <c r="E33" s="258">
        <v>393996</v>
      </c>
      <c r="F33" s="90" t="s">
        <v>38</v>
      </c>
      <c r="G33" s="91"/>
      <c r="H33" s="261">
        <v>1.0097209108721916</v>
      </c>
      <c r="I33" s="256"/>
      <c r="J33" s="256"/>
      <c r="K33" s="256"/>
      <c r="L33" s="256"/>
      <c r="M33" s="256"/>
      <c r="N33" s="256"/>
      <c r="O33" s="256"/>
      <c r="P33" s="256"/>
      <c r="Q33" s="255"/>
      <c r="R33" s="255"/>
    </row>
    <row r="34" spans="2:18" x14ac:dyDescent="0.15"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5"/>
      <c r="R34" s="255"/>
    </row>
    <row r="35" spans="2:18" ht="13.7" customHeight="1" x14ac:dyDescent="0.15">
      <c r="B35" s="255"/>
      <c r="C35" s="89" t="s">
        <v>44</v>
      </c>
      <c r="D35" s="89"/>
      <c r="E35" s="262">
        <v>399199</v>
      </c>
      <c r="F35" s="90" t="s">
        <v>38</v>
      </c>
      <c r="G35" s="91"/>
      <c r="H35" s="261">
        <v>0.99656061262678519</v>
      </c>
      <c r="I35" s="255"/>
      <c r="J35" s="255"/>
      <c r="K35" s="255"/>
      <c r="L35" s="255"/>
      <c r="M35" s="255"/>
      <c r="N35" s="255"/>
      <c r="O35" s="255"/>
      <c r="P35" s="255"/>
      <c r="Q35" s="255"/>
      <c r="R35" s="255"/>
    </row>
    <row r="36" spans="2:18" x14ac:dyDescent="0.15"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</row>
    <row r="37" spans="2:18" x14ac:dyDescent="0.15"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</row>
    <row r="38" spans="2:18" x14ac:dyDescent="0.15"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</row>
    <row r="39" spans="2:18" x14ac:dyDescent="0.15">
      <c r="B39" s="244"/>
      <c r="C39" s="244"/>
      <c r="D39" s="244"/>
      <c r="E39" s="244"/>
      <c r="F39" s="244"/>
      <c r="G39" s="244"/>
      <c r="H39" s="244"/>
      <c r="I39" s="244"/>
      <c r="J39" s="255"/>
      <c r="K39" s="244"/>
      <c r="L39" s="244"/>
      <c r="M39" s="244"/>
      <c r="N39" s="244"/>
      <c r="O39" s="244"/>
      <c r="P39" s="244"/>
      <c r="Q39" s="244"/>
      <c r="R39" s="244"/>
    </row>
  </sheetData>
  <mergeCells count="184">
    <mergeCell ref="E25:E26"/>
    <mergeCell ref="Q25:Q26"/>
    <mergeCell ref="R25:R26"/>
    <mergeCell ref="C29:D29"/>
    <mergeCell ref="F29:G29"/>
    <mergeCell ref="K29:L29"/>
    <mergeCell ref="M25:M26"/>
    <mergeCell ref="N25:N26"/>
    <mergeCell ref="O25:O26"/>
    <mergeCell ref="P25:P26"/>
    <mergeCell ref="I25:I26"/>
    <mergeCell ref="D21:D22"/>
    <mergeCell ref="E21:E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M21:M22"/>
    <mergeCell ref="P23:P24"/>
    <mergeCell ref="I23:I24"/>
    <mergeCell ref="J23:J24"/>
    <mergeCell ref="K23:K24"/>
    <mergeCell ref="L23:L24"/>
    <mergeCell ref="Q21:Q22"/>
    <mergeCell ref="N21:N22"/>
    <mergeCell ref="O21:O22"/>
    <mergeCell ref="P21:P22"/>
    <mergeCell ref="I21:I22"/>
    <mergeCell ref="M23:M24"/>
    <mergeCell ref="N23:N24"/>
    <mergeCell ref="C17:C18"/>
    <mergeCell ref="D17:D18"/>
    <mergeCell ref="E17:E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M17:M18"/>
    <mergeCell ref="P19:P20"/>
    <mergeCell ref="I19:I20"/>
    <mergeCell ref="J19:J20"/>
    <mergeCell ref="K19:K20"/>
    <mergeCell ref="L19:L20"/>
    <mergeCell ref="Q17:Q18"/>
    <mergeCell ref="N17:N18"/>
    <mergeCell ref="O17:O18"/>
    <mergeCell ref="P17:P18"/>
    <mergeCell ref="I17:I18"/>
    <mergeCell ref="M19:M20"/>
    <mergeCell ref="Q11:Q12"/>
    <mergeCell ref="R11:R12"/>
    <mergeCell ref="A13:A14"/>
    <mergeCell ref="B13:B14"/>
    <mergeCell ref="C13:C14"/>
    <mergeCell ref="D13:D14"/>
    <mergeCell ref="E13:E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M13:M14"/>
    <mergeCell ref="P15:P16"/>
    <mergeCell ref="I15:I16"/>
    <mergeCell ref="J15:J16"/>
    <mergeCell ref="K15:K16"/>
    <mergeCell ref="L15:L16"/>
    <mergeCell ref="Q13:Q14"/>
    <mergeCell ref="N13:N14"/>
    <mergeCell ref="F13:F14"/>
    <mergeCell ref="G13:G14"/>
    <mergeCell ref="H13:H14"/>
    <mergeCell ref="M11:M12"/>
    <mergeCell ref="N11:N12"/>
    <mergeCell ref="O11:O12"/>
    <mergeCell ref="J13:J14"/>
    <mergeCell ref="K13:K14"/>
    <mergeCell ref="L13:L14"/>
    <mergeCell ref="O13:O14"/>
    <mergeCell ref="I13:I14"/>
    <mergeCell ref="C11:C12"/>
    <mergeCell ref="D11:D12"/>
    <mergeCell ref="E11:E12"/>
    <mergeCell ref="F11:F12"/>
    <mergeCell ref="G11:G12"/>
    <mergeCell ref="H11:H12"/>
    <mergeCell ref="M9:M10"/>
    <mergeCell ref="P11:P12"/>
    <mergeCell ref="I11:I12"/>
    <mergeCell ref="J11:J12"/>
    <mergeCell ref="K11:K12"/>
    <mergeCell ref="L11:L12"/>
    <mergeCell ref="N9:N10"/>
    <mergeCell ref="O9:O10"/>
    <mergeCell ref="P9:P10"/>
    <mergeCell ref="I9:I10"/>
    <mergeCell ref="C35:D35"/>
    <mergeCell ref="F35:G35"/>
    <mergeCell ref="C31:D31"/>
    <mergeCell ref="F31:G31"/>
    <mergeCell ref="K31:L31"/>
    <mergeCell ref="C33:D33"/>
    <mergeCell ref="F33:G33"/>
    <mergeCell ref="G25:G26"/>
    <mergeCell ref="H25:H26"/>
    <mergeCell ref="J25:J26"/>
    <mergeCell ref="K25:K26"/>
    <mergeCell ref="L25:L26"/>
    <mergeCell ref="F25:F26"/>
    <mergeCell ref="O23:O24"/>
    <mergeCell ref="A25:A26"/>
    <mergeCell ref="B25:B26"/>
    <mergeCell ref="C25:C26"/>
    <mergeCell ref="D25:D26"/>
    <mergeCell ref="Q23:Q24"/>
    <mergeCell ref="R23:R24"/>
    <mergeCell ref="G21:G22"/>
    <mergeCell ref="H21:H22"/>
    <mergeCell ref="J21:J22"/>
    <mergeCell ref="K21:K22"/>
    <mergeCell ref="L21:L22"/>
    <mergeCell ref="F21:F22"/>
    <mergeCell ref="N19:N20"/>
    <mergeCell ref="O19:O20"/>
    <mergeCell ref="A21:A22"/>
    <mergeCell ref="B21:B22"/>
    <mergeCell ref="C21:C22"/>
    <mergeCell ref="Q19:Q20"/>
    <mergeCell ref="R19:R20"/>
    <mergeCell ref="G17:G18"/>
    <mergeCell ref="H17:H18"/>
    <mergeCell ref="J17:J18"/>
    <mergeCell ref="K17:K18"/>
    <mergeCell ref="L17:L18"/>
    <mergeCell ref="F17:F18"/>
    <mergeCell ref="M15:M16"/>
    <mergeCell ref="N15:N16"/>
    <mergeCell ref="O15:O16"/>
    <mergeCell ref="A17:A18"/>
    <mergeCell ref="B17:B18"/>
    <mergeCell ref="Q15:Q16"/>
    <mergeCell ref="R15:R16"/>
    <mergeCell ref="P13:P14"/>
    <mergeCell ref="A9:A10"/>
    <mergeCell ref="B9:B10"/>
    <mergeCell ref="C9:C10"/>
    <mergeCell ref="E9:E10"/>
    <mergeCell ref="F9:F10"/>
    <mergeCell ref="G9:G10"/>
    <mergeCell ref="J9:J10"/>
    <mergeCell ref="K9:K10"/>
    <mergeCell ref="L9:L10"/>
    <mergeCell ref="H9:H10"/>
    <mergeCell ref="A11:A12"/>
    <mergeCell ref="B11:B12"/>
    <mergeCell ref="G1:L1"/>
    <mergeCell ref="H2:K2"/>
    <mergeCell ref="P5:R5"/>
    <mergeCell ref="H6:N6"/>
    <mergeCell ref="P6:R7"/>
    <mergeCell ref="G7:I7"/>
    <mergeCell ref="J7:L7"/>
    <mergeCell ref="M7:O7"/>
    <mergeCell ref="R9:R10"/>
    <mergeCell ref="Q9:Q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91B04-BFC4-4E90-9291-7122939A4070}">
  <sheetPr>
    <pageSetUpPr fitToPage="1"/>
  </sheetPr>
  <dimension ref="A1:R39"/>
  <sheetViews>
    <sheetView zoomScaleNormal="100" workbookViewId="0">
      <selection activeCell="L42" sqref="L42"/>
    </sheetView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263"/>
      <c r="B1" s="263"/>
      <c r="C1" s="263"/>
      <c r="D1" s="263"/>
      <c r="E1" s="263"/>
      <c r="F1" s="263"/>
      <c r="G1" s="282" t="s">
        <v>31</v>
      </c>
      <c r="H1" s="282"/>
      <c r="I1" s="282"/>
      <c r="J1" s="282"/>
      <c r="K1" s="282"/>
      <c r="L1" s="282"/>
      <c r="M1" s="263"/>
      <c r="N1" s="263"/>
      <c r="O1" s="263"/>
      <c r="P1" s="263"/>
      <c r="Q1" s="263"/>
      <c r="R1" s="263"/>
    </row>
    <row r="2" spans="1:18" x14ac:dyDescent="0.15">
      <c r="A2" s="263"/>
      <c r="B2" s="263"/>
      <c r="C2" s="263"/>
      <c r="D2" s="263"/>
      <c r="E2" s="263"/>
      <c r="F2" s="263"/>
      <c r="G2" s="263"/>
      <c r="H2" s="283" t="s">
        <v>54</v>
      </c>
      <c r="I2" s="283"/>
      <c r="J2" s="283"/>
      <c r="K2" s="283"/>
      <c r="L2" s="263"/>
      <c r="M2" s="263"/>
      <c r="N2" s="263"/>
      <c r="O2" s="263"/>
      <c r="P2" s="263"/>
      <c r="Q2" s="263"/>
      <c r="R2" s="263"/>
    </row>
    <row r="5" spans="1:18" ht="14.25" thickBot="1" x14ac:dyDescent="0.2">
      <c r="A5" s="263"/>
      <c r="B5" s="264" t="s">
        <v>0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84" t="s">
        <v>1</v>
      </c>
      <c r="Q5" s="285"/>
      <c r="R5" s="285"/>
    </row>
    <row r="6" spans="1:18" x14ac:dyDescent="0.15">
      <c r="A6" s="286" t="s">
        <v>2</v>
      </c>
      <c r="B6" s="288" t="s">
        <v>3</v>
      </c>
      <c r="C6" s="288" t="s">
        <v>4</v>
      </c>
      <c r="D6" s="288"/>
      <c r="E6" s="288"/>
      <c r="F6" s="266" t="s">
        <v>3</v>
      </c>
      <c r="G6" s="267"/>
      <c r="H6" s="290" t="s">
        <v>5</v>
      </c>
      <c r="I6" s="291"/>
      <c r="J6" s="291"/>
      <c r="K6" s="291"/>
      <c r="L6" s="291"/>
      <c r="M6" s="291"/>
      <c r="N6" s="292"/>
      <c r="O6" s="268"/>
      <c r="P6" s="293" t="s">
        <v>6</v>
      </c>
      <c r="Q6" s="294"/>
      <c r="R6" s="295"/>
    </row>
    <row r="7" spans="1:18" x14ac:dyDescent="0.15">
      <c r="A7" s="287"/>
      <c r="B7" s="289"/>
      <c r="C7" s="289" t="s">
        <v>33</v>
      </c>
      <c r="D7" s="269" t="s">
        <v>8</v>
      </c>
      <c r="E7" s="289" t="s">
        <v>9</v>
      </c>
      <c r="F7" s="270" t="s">
        <v>10</v>
      </c>
      <c r="G7" s="289" t="s">
        <v>34</v>
      </c>
      <c r="H7" s="289"/>
      <c r="I7" s="289"/>
      <c r="J7" s="289" t="s">
        <v>12</v>
      </c>
      <c r="K7" s="289"/>
      <c r="L7" s="289"/>
      <c r="M7" s="289" t="s">
        <v>13</v>
      </c>
      <c r="N7" s="289"/>
      <c r="O7" s="289"/>
      <c r="P7" s="296"/>
      <c r="Q7" s="297"/>
      <c r="R7" s="298"/>
    </row>
    <row r="8" spans="1:18" x14ac:dyDescent="0.15">
      <c r="A8" s="287"/>
      <c r="B8" s="289"/>
      <c r="C8" s="289"/>
      <c r="D8" s="269" t="s">
        <v>35</v>
      </c>
      <c r="E8" s="299"/>
      <c r="F8" s="271" t="s">
        <v>15</v>
      </c>
      <c r="G8" s="269" t="s">
        <v>16</v>
      </c>
      <c r="H8" s="269" t="s">
        <v>17</v>
      </c>
      <c r="I8" s="269" t="s">
        <v>18</v>
      </c>
      <c r="J8" s="269" t="s">
        <v>16</v>
      </c>
      <c r="K8" s="269" t="s">
        <v>17</v>
      </c>
      <c r="L8" s="269" t="s">
        <v>18</v>
      </c>
      <c r="M8" s="269" t="s">
        <v>16</v>
      </c>
      <c r="N8" s="269" t="s">
        <v>17</v>
      </c>
      <c r="O8" s="269" t="s">
        <v>18</v>
      </c>
      <c r="P8" s="269" t="s">
        <v>16</v>
      </c>
      <c r="Q8" s="269" t="s">
        <v>17</v>
      </c>
      <c r="R8" s="272" t="s">
        <v>19</v>
      </c>
    </row>
    <row r="9" spans="1:18" x14ac:dyDescent="0.15">
      <c r="A9" s="287" t="s">
        <v>20</v>
      </c>
      <c r="B9" s="300">
        <v>292555</v>
      </c>
      <c r="C9" s="300">
        <v>31750</v>
      </c>
      <c r="D9" s="273">
        <v>41203</v>
      </c>
      <c r="E9" s="300">
        <v>73824</v>
      </c>
      <c r="F9" s="300">
        <v>366379</v>
      </c>
      <c r="G9" s="300">
        <v>40844</v>
      </c>
      <c r="H9" s="302">
        <v>189569</v>
      </c>
      <c r="I9" s="302">
        <v>230413</v>
      </c>
      <c r="J9" s="302">
        <v>2556</v>
      </c>
      <c r="K9" s="302">
        <v>193968</v>
      </c>
      <c r="L9" s="302">
        <v>196524</v>
      </c>
      <c r="M9" s="302">
        <v>84</v>
      </c>
      <c r="N9" s="302">
        <v>1515</v>
      </c>
      <c r="O9" s="302">
        <v>1599</v>
      </c>
      <c r="P9" s="302">
        <v>43484</v>
      </c>
      <c r="Q9" s="302">
        <v>385052</v>
      </c>
      <c r="R9" s="303">
        <v>428536</v>
      </c>
    </row>
    <row r="10" spans="1:18" x14ac:dyDescent="0.15">
      <c r="A10" s="287"/>
      <c r="B10" s="301"/>
      <c r="C10" s="301"/>
      <c r="D10" s="273">
        <v>871</v>
      </c>
      <c r="E10" s="301"/>
      <c r="F10" s="301"/>
      <c r="G10" s="301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3"/>
    </row>
    <row r="11" spans="1:18" x14ac:dyDescent="0.15">
      <c r="A11" s="287" t="s">
        <v>21</v>
      </c>
      <c r="B11" s="302">
        <v>2729</v>
      </c>
      <c r="C11" s="304"/>
      <c r="D11" s="304"/>
      <c r="E11" s="300"/>
      <c r="F11" s="302">
        <v>2729</v>
      </c>
      <c r="G11" s="302">
        <v>164</v>
      </c>
      <c r="H11" s="302">
        <v>2219</v>
      </c>
      <c r="I11" s="302">
        <v>2383</v>
      </c>
      <c r="J11" s="302">
        <v>0</v>
      </c>
      <c r="K11" s="302">
        <v>2052</v>
      </c>
      <c r="L11" s="302">
        <v>2052</v>
      </c>
      <c r="M11" s="302">
        <v>18</v>
      </c>
      <c r="N11" s="302">
        <v>91</v>
      </c>
      <c r="O11" s="302">
        <v>109</v>
      </c>
      <c r="P11" s="302">
        <v>182</v>
      </c>
      <c r="Q11" s="302">
        <v>4362</v>
      </c>
      <c r="R11" s="303">
        <v>4544</v>
      </c>
    </row>
    <row r="12" spans="1:18" x14ac:dyDescent="0.15">
      <c r="A12" s="287"/>
      <c r="B12" s="302"/>
      <c r="C12" s="304"/>
      <c r="D12" s="304"/>
      <c r="E12" s="301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3"/>
    </row>
    <row r="13" spans="1:18" x14ac:dyDescent="0.15">
      <c r="A13" s="287" t="s">
        <v>22</v>
      </c>
      <c r="B13" s="302">
        <v>8082</v>
      </c>
      <c r="C13" s="304"/>
      <c r="D13" s="304"/>
      <c r="E13" s="302"/>
      <c r="F13" s="302">
        <v>8082</v>
      </c>
      <c r="G13" s="302">
        <v>2661</v>
      </c>
      <c r="H13" s="302">
        <v>15380</v>
      </c>
      <c r="I13" s="302">
        <v>18041</v>
      </c>
      <c r="J13" s="302">
        <v>0</v>
      </c>
      <c r="K13" s="302">
        <v>2822</v>
      </c>
      <c r="L13" s="302">
        <v>2822</v>
      </c>
      <c r="M13" s="302">
        <v>12</v>
      </c>
      <c r="N13" s="302">
        <v>130</v>
      </c>
      <c r="O13" s="302">
        <v>142</v>
      </c>
      <c r="P13" s="302">
        <v>2673</v>
      </c>
      <c r="Q13" s="302">
        <v>18332</v>
      </c>
      <c r="R13" s="303">
        <v>21005</v>
      </c>
    </row>
    <row r="14" spans="1:18" x14ac:dyDescent="0.15">
      <c r="A14" s="287"/>
      <c r="B14" s="302"/>
      <c r="C14" s="304"/>
      <c r="D14" s="304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3"/>
    </row>
    <row r="15" spans="1:18" x14ac:dyDescent="0.15">
      <c r="A15" s="287" t="s">
        <v>23</v>
      </c>
      <c r="B15" s="302">
        <v>138486</v>
      </c>
      <c r="C15" s="304"/>
      <c r="D15" s="304"/>
      <c r="E15" s="302"/>
      <c r="F15" s="302">
        <v>138486</v>
      </c>
      <c r="G15" s="302">
        <v>18314</v>
      </c>
      <c r="H15" s="302">
        <v>67739</v>
      </c>
      <c r="I15" s="302">
        <v>86053</v>
      </c>
      <c r="J15" s="302">
        <v>0</v>
      </c>
      <c r="K15" s="302">
        <v>77310</v>
      </c>
      <c r="L15" s="302">
        <v>77310</v>
      </c>
      <c r="M15" s="302">
        <v>26</v>
      </c>
      <c r="N15" s="302">
        <v>576</v>
      </c>
      <c r="O15" s="302">
        <v>602</v>
      </c>
      <c r="P15" s="302">
        <v>18340</v>
      </c>
      <c r="Q15" s="302">
        <v>145625</v>
      </c>
      <c r="R15" s="303">
        <v>163965</v>
      </c>
    </row>
    <row r="16" spans="1:18" x14ac:dyDescent="0.15">
      <c r="A16" s="287"/>
      <c r="B16" s="302"/>
      <c r="C16" s="304"/>
      <c r="D16" s="304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3"/>
    </row>
    <row r="17" spans="1:18" x14ac:dyDescent="0.15">
      <c r="A17" s="287" t="s">
        <v>24</v>
      </c>
      <c r="B17" s="302">
        <v>42647</v>
      </c>
      <c r="C17" s="304"/>
      <c r="D17" s="304"/>
      <c r="E17" s="302"/>
      <c r="F17" s="302">
        <v>42647</v>
      </c>
      <c r="G17" s="302">
        <v>6054</v>
      </c>
      <c r="H17" s="302">
        <v>44824</v>
      </c>
      <c r="I17" s="302">
        <v>50878</v>
      </c>
      <c r="J17" s="302">
        <v>1907</v>
      </c>
      <c r="K17" s="302">
        <v>27711</v>
      </c>
      <c r="L17" s="302">
        <v>29618</v>
      </c>
      <c r="M17" s="302">
        <v>3</v>
      </c>
      <c r="N17" s="302">
        <v>280</v>
      </c>
      <c r="O17" s="302">
        <v>283</v>
      </c>
      <c r="P17" s="302">
        <v>7964</v>
      </c>
      <c r="Q17" s="302">
        <v>72815</v>
      </c>
      <c r="R17" s="303">
        <v>80779</v>
      </c>
    </row>
    <row r="18" spans="1:18" x14ac:dyDescent="0.15">
      <c r="A18" s="287"/>
      <c r="B18" s="302"/>
      <c r="C18" s="304"/>
      <c r="D18" s="304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3"/>
    </row>
    <row r="19" spans="1:18" x14ac:dyDescent="0.15">
      <c r="A19" s="287" t="s">
        <v>25</v>
      </c>
      <c r="B19" s="302">
        <v>44873</v>
      </c>
      <c r="C19" s="304"/>
      <c r="D19" s="304"/>
      <c r="E19" s="302"/>
      <c r="F19" s="302">
        <v>44873</v>
      </c>
      <c r="G19" s="302">
        <v>6312</v>
      </c>
      <c r="H19" s="302">
        <v>32423</v>
      </c>
      <c r="I19" s="302">
        <v>38735</v>
      </c>
      <c r="J19" s="302">
        <v>0</v>
      </c>
      <c r="K19" s="302">
        <v>28688</v>
      </c>
      <c r="L19" s="302">
        <v>28688</v>
      </c>
      <c r="M19" s="302">
        <v>3</v>
      </c>
      <c r="N19" s="302">
        <v>262</v>
      </c>
      <c r="O19" s="302">
        <v>265</v>
      </c>
      <c r="P19" s="302">
        <v>6315</v>
      </c>
      <c r="Q19" s="302">
        <v>61373</v>
      </c>
      <c r="R19" s="303">
        <v>67688</v>
      </c>
    </row>
    <row r="20" spans="1:18" x14ac:dyDescent="0.15">
      <c r="A20" s="287"/>
      <c r="B20" s="302"/>
      <c r="C20" s="304"/>
      <c r="D20" s="304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3"/>
    </row>
    <row r="21" spans="1:18" x14ac:dyDescent="0.15">
      <c r="A21" s="287" t="s">
        <v>26</v>
      </c>
      <c r="B21" s="302">
        <v>30820</v>
      </c>
      <c r="C21" s="304"/>
      <c r="D21" s="304"/>
      <c r="E21" s="302"/>
      <c r="F21" s="302">
        <v>30820</v>
      </c>
      <c r="G21" s="302">
        <v>4955</v>
      </c>
      <c r="H21" s="302">
        <v>10465</v>
      </c>
      <c r="I21" s="302">
        <v>15420</v>
      </c>
      <c r="J21" s="302">
        <v>531</v>
      </c>
      <c r="K21" s="302">
        <v>40849</v>
      </c>
      <c r="L21" s="302">
        <v>41380</v>
      </c>
      <c r="M21" s="302">
        <v>22</v>
      </c>
      <c r="N21" s="302">
        <v>62</v>
      </c>
      <c r="O21" s="302">
        <v>84</v>
      </c>
      <c r="P21" s="302">
        <v>5508</v>
      </c>
      <c r="Q21" s="302">
        <v>51376</v>
      </c>
      <c r="R21" s="303">
        <v>56884</v>
      </c>
    </row>
    <row r="22" spans="1:18" x14ac:dyDescent="0.15">
      <c r="A22" s="287"/>
      <c r="B22" s="302"/>
      <c r="C22" s="304"/>
      <c r="D22" s="304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3"/>
    </row>
    <row r="23" spans="1:18" x14ac:dyDescent="0.15">
      <c r="A23" s="287" t="s">
        <v>27</v>
      </c>
      <c r="B23" s="302">
        <v>7144</v>
      </c>
      <c r="C23" s="304"/>
      <c r="D23" s="304"/>
      <c r="E23" s="302"/>
      <c r="F23" s="302">
        <v>7144</v>
      </c>
      <c r="G23" s="302">
        <v>306</v>
      </c>
      <c r="H23" s="302">
        <v>3940</v>
      </c>
      <c r="I23" s="302">
        <v>4246</v>
      </c>
      <c r="J23" s="302">
        <v>0</v>
      </c>
      <c r="K23" s="302">
        <v>4928</v>
      </c>
      <c r="L23" s="302">
        <v>4928</v>
      </c>
      <c r="M23" s="302">
        <v>0</v>
      </c>
      <c r="N23" s="302">
        <v>53</v>
      </c>
      <c r="O23" s="302">
        <v>53</v>
      </c>
      <c r="P23" s="302">
        <v>306</v>
      </c>
      <c r="Q23" s="302">
        <v>8921</v>
      </c>
      <c r="R23" s="303">
        <v>9227</v>
      </c>
    </row>
    <row r="24" spans="1:18" x14ac:dyDescent="0.15">
      <c r="A24" s="287"/>
      <c r="B24" s="302"/>
      <c r="C24" s="304"/>
      <c r="D24" s="304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3"/>
    </row>
    <row r="25" spans="1:18" x14ac:dyDescent="0.15">
      <c r="A25" s="287" t="s">
        <v>28</v>
      </c>
      <c r="B25" s="302">
        <v>17774</v>
      </c>
      <c r="C25" s="304"/>
      <c r="D25" s="304"/>
      <c r="E25" s="302"/>
      <c r="F25" s="302">
        <v>17774</v>
      </c>
      <c r="G25" s="302">
        <v>2078</v>
      </c>
      <c r="H25" s="302">
        <v>12579</v>
      </c>
      <c r="I25" s="302">
        <v>14657</v>
      </c>
      <c r="J25" s="302">
        <v>118</v>
      </c>
      <c r="K25" s="302">
        <v>9608</v>
      </c>
      <c r="L25" s="302">
        <v>9726</v>
      </c>
      <c r="M25" s="302">
        <v>0</v>
      </c>
      <c r="N25" s="302">
        <v>61</v>
      </c>
      <c r="O25" s="302">
        <v>61</v>
      </c>
      <c r="P25" s="302">
        <v>2196</v>
      </c>
      <c r="Q25" s="302">
        <v>22248</v>
      </c>
      <c r="R25" s="303">
        <v>24444</v>
      </c>
    </row>
    <row r="26" spans="1:18" ht="14.25" thickBot="1" x14ac:dyDescent="0.2">
      <c r="A26" s="305"/>
      <c r="B26" s="306"/>
      <c r="C26" s="307"/>
      <c r="D26" s="307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8"/>
    </row>
    <row r="27" spans="1:18" x14ac:dyDescent="0.15">
      <c r="A27" s="263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</row>
    <row r="28" spans="1:18" x14ac:dyDescent="0.15">
      <c r="A28" s="263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</row>
    <row r="29" spans="1:18" ht="13.7" customHeight="1" x14ac:dyDescent="0.15">
      <c r="A29" s="263"/>
      <c r="B29" s="275" t="s">
        <v>36</v>
      </c>
      <c r="C29" s="309" t="s">
        <v>37</v>
      </c>
      <c r="D29" s="309"/>
      <c r="E29" s="277">
        <v>303524</v>
      </c>
      <c r="F29" s="310" t="s">
        <v>38</v>
      </c>
      <c r="G29" s="311"/>
      <c r="H29" s="280">
        <v>0.96386117736982913</v>
      </c>
      <c r="I29" s="275"/>
      <c r="J29" s="276" t="s">
        <v>39</v>
      </c>
      <c r="K29" s="309" t="s">
        <v>40</v>
      </c>
      <c r="L29" s="309"/>
      <c r="M29" s="277">
        <v>198816</v>
      </c>
      <c r="N29" s="278" t="s">
        <v>38</v>
      </c>
      <c r="O29" s="279"/>
      <c r="P29" s="280">
        <v>0.95348965877997749</v>
      </c>
      <c r="Q29" s="274"/>
      <c r="R29" s="274"/>
    </row>
    <row r="30" spans="1:18" x14ac:dyDescent="0.15">
      <c r="A30" s="263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4"/>
      <c r="R30" s="274"/>
    </row>
    <row r="31" spans="1:18" ht="13.7" customHeight="1" x14ac:dyDescent="0.15">
      <c r="A31" s="263"/>
      <c r="B31" s="275"/>
      <c r="C31" s="309" t="s">
        <v>41</v>
      </c>
      <c r="D31" s="309"/>
      <c r="E31" s="281">
        <v>307788</v>
      </c>
      <c r="F31" s="310" t="s">
        <v>38</v>
      </c>
      <c r="G31" s="311"/>
      <c r="H31" s="280">
        <v>0.95050814196784805</v>
      </c>
      <c r="I31" s="275"/>
      <c r="J31" s="276" t="s">
        <v>42</v>
      </c>
      <c r="K31" s="309" t="s">
        <v>40</v>
      </c>
      <c r="L31" s="309"/>
      <c r="M31" s="281">
        <v>198994</v>
      </c>
      <c r="N31" s="278" t="s">
        <v>38</v>
      </c>
      <c r="O31" s="279"/>
      <c r="P31" s="280">
        <v>0.9526367629174749</v>
      </c>
      <c r="Q31" s="274"/>
      <c r="R31" s="274"/>
    </row>
    <row r="32" spans="1:18" x14ac:dyDescent="0.15">
      <c r="A32" s="263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4"/>
      <c r="R32" s="274"/>
    </row>
    <row r="33" spans="2:18" ht="13.7" customHeight="1" x14ac:dyDescent="0.15">
      <c r="B33" s="275"/>
      <c r="C33" s="309" t="s">
        <v>43</v>
      </c>
      <c r="D33" s="309"/>
      <c r="E33" s="277">
        <v>397826</v>
      </c>
      <c r="F33" s="310" t="s">
        <v>38</v>
      </c>
      <c r="G33" s="311"/>
      <c r="H33" s="280">
        <v>0.96789048478480544</v>
      </c>
      <c r="I33" s="275"/>
      <c r="J33" s="275"/>
      <c r="K33" s="275"/>
      <c r="L33" s="275"/>
      <c r="M33" s="275"/>
      <c r="N33" s="275"/>
      <c r="O33" s="275"/>
      <c r="P33" s="275"/>
      <c r="Q33" s="274"/>
      <c r="R33" s="274"/>
    </row>
    <row r="34" spans="2:18" x14ac:dyDescent="0.15"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4"/>
      <c r="R34" s="274"/>
    </row>
    <row r="35" spans="2:18" ht="13.7" customHeight="1" x14ac:dyDescent="0.15">
      <c r="B35" s="274"/>
      <c r="C35" s="309" t="s">
        <v>44</v>
      </c>
      <c r="D35" s="309"/>
      <c r="E35" s="281">
        <v>398021</v>
      </c>
      <c r="F35" s="310" t="s">
        <v>38</v>
      </c>
      <c r="G35" s="311"/>
      <c r="H35" s="280">
        <v>0.96741629210519042</v>
      </c>
      <c r="I35" s="274"/>
      <c r="J35" s="274"/>
      <c r="K35" s="274"/>
      <c r="L35" s="274"/>
      <c r="M35" s="274"/>
      <c r="N35" s="274"/>
      <c r="O35" s="274"/>
      <c r="P35" s="274"/>
      <c r="Q35" s="274"/>
      <c r="R35" s="274"/>
    </row>
    <row r="36" spans="2:18" x14ac:dyDescent="0.15"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</row>
    <row r="37" spans="2:18" x14ac:dyDescent="0.15"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</row>
    <row r="38" spans="2:18" x14ac:dyDescent="0.15"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</row>
    <row r="39" spans="2:18" x14ac:dyDescent="0.15">
      <c r="B39" s="263"/>
      <c r="C39" s="263"/>
      <c r="D39" s="263"/>
      <c r="E39" s="263"/>
      <c r="F39" s="263"/>
      <c r="G39" s="263"/>
      <c r="H39" s="263"/>
      <c r="I39" s="263"/>
      <c r="J39" s="274"/>
      <c r="K39" s="263"/>
      <c r="L39" s="263"/>
      <c r="M39" s="263"/>
      <c r="N39" s="263"/>
      <c r="O39" s="263"/>
      <c r="P39" s="263"/>
      <c r="Q39" s="263"/>
      <c r="R39" s="263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4104-A950-4799-8B29-F197B7F757DB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312"/>
      <c r="B1" s="312"/>
      <c r="C1" s="312"/>
      <c r="D1" s="312"/>
      <c r="E1" s="312"/>
      <c r="F1" s="312"/>
      <c r="G1" s="282" t="s">
        <v>31</v>
      </c>
      <c r="H1" s="282"/>
      <c r="I1" s="282"/>
      <c r="J1" s="282"/>
      <c r="K1" s="282"/>
      <c r="L1" s="282"/>
      <c r="M1" s="312"/>
      <c r="N1" s="312"/>
      <c r="O1" s="312"/>
      <c r="P1" s="312"/>
      <c r="Q1" s="312"/>
      <c r="R1" s="312"/>
    </row>
    <row r="2" spans="1:18" x14ac:dyDescent="0.15">
      <c r="A2" s="312"/>
      <c r="B2" s="312"/>
      <c r="C2" s="312"/>
      <c r="D2" s="312"/>
      <c r="E2" s="312"/>
      <c r="F2" s="312"/>
      <c r="G2" s="312"/>
      <c r="H2" s="283" t="s">
        <v>55</v>
      </c>
      <c r="I2" s="283"/>
      <c r="J2" s="283"/>
      <c r="K2" s="283"/>
      <c r="L2" s="312"/>
      <c r="M2" s="312"/>
      <c r="N2" s="312"/>
      <c r="O2" s="312"/>
      <c r="P2" s="312"/>
      <c r="Q2" s="312"/>
      <c r="R2" s="312"/>
    </row>
    <row r="5" spans="1:18" ht="14.25" thickBot="1" x14ac:dyDescent="0.2">
      <c r="A5" s="312"/>
      <c r="B5" s="313" t="s">
        <v>0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284" t="s">
        <v>1</v>
      </c>
      <c r="Q5" s="285"/>
      <c r="R5" s="285"/>
    </row>
    <row r="6" spans="1:18" x14ac:dyDescent="0.15">
      <c r="A6" s="286" t="s">
        <v>2</v>
      </c>
      <c r="B6" s="288" t="s">
        <v>3</v>
      </c>
      <c r="C6" s="288" t="s">
        <v>4</v>
      </c>
      <c r="D6" s="288"/>
      <c r="E6" s="288"/>
      <c r="F6" s="315" t="s">
        <v>3</v>
      </c>
      <c r="G6" s="316"/>
      <c r="H6" s="290" t="s">
        <v>5</v>
      </c>
      <c r="I6" s="291"/>
      <c r="J6" s="291"/>
      <c r="K6" s="291"/>
      <c r="L6" s="291"/>
      <c r="M6" s="291"/>
      <c r="N6" s="292"/>
      <c r="O6" s="317"/>
      <c r="P6" s="293" t="s">
        <v>6</v>
      </c>
      <c r="Q6" s="294"/>
      <c r="R6" s="295"/>
    </row>
    <row r="7" spans="1:18" x14ac:dyDescent="0.15">
      <c r="A7" s="287"/>
      <c r="B7" s="289"/>
      <c r="C7" s="289" t="s">
        <v>33</v>
      </c>
      <c r="D7" s="318" t="s">
        <v>8</v>
      </c>
      <c r="E7" s="289" t="s">
        <v>9</v>
      </c>
      <c r="F7" s="319" t="s">
        <v>10</v>
      </c>
      <c r="G7" s="289" t="s">
        <v>34</v>
      </c>
      <c r="H7" s="289"/>
      <c r="I7" s="289"/>
      <c r="J7" s="289" t="s">
        <v>12</v>
      </c>
      <c r="K7" s="289"/>
      <c r="L7" s="289"/>
      <c r="M7" s="289" t="s">
        <v>13</v>
      </c>
      <c r="N7" s="289"/>
      <c r="O7" s="289"/>
      <c r="P7" s="296"/>
      <c r="Q7" s="297"/>
      <c r="R7" s="298"/>
    </row>
    <row r="8" spans="1:18" x14ac:dyDescent="0.15">
      <c r="A8" s="287"/>
      <c r="B8" s="289"/>
      <c r="C8" s="289"/>
      <c r="D8" s="318" t="s">
        <v>35</v>
      </c>
      <c r="E8" s="299"/>
      <c r="F8" s="320" t="s">
        <v>15</v>
      </c>
      <c r="G8" s="318" t="s">
        <v>16</v>
      </c>
      <c r="H8" s="318" t="s">
        <v>17</v>
      </c>
      <c r="I8" s="318" t="s">
        <v>18</v>
      </c>
      <c r="J8" s="318" t="s">
        <v>16</v>
      </c>
      <c r="K8" s="318" t="s">
        <v>17</v>
      </c>
      <c r="L8" s="318" t="s">
        <v>18</v>
      </c>
      <c r="M8" s="318" t="s">
        <v>16</v>
      </c>
      <c r="N8" s="318" t="s">
        <v>17</v>
      </c>
      <c r="O8" s="318" t="s">
        <v>18</v>
      </c>
      <c r="P8" s="318" t="s">
        <v>16</v>
      </c>
      <c r="Q8" s="318" t="s">
        <v>17</v>
      </c>
      <c r="R8" s="321" t="s">
        <v>19</v>
      </c>
    </row>
    <row r="9" spans="1:18" x14ac:dyDescent="0.15">
      <c r="A9" s="287" t="s">
        <v>20</v>
      </c>
      <c r="B9" s="300">
        <v>294096</v>
      </c>
      <c r="C9" s="300">
        <v>28061</v>
      </c>
      <c r="D9" s="322">
        <v>41246</v>
      </c>
      <c r="E9" s="300">
        <v>69888</v>
      </c>
      <c r="F9" s="300">
        <v>363984</v>
      </c>
      <c r="G9" s="300">
        <v>38134</v>
      </c>
      <c r="H9" s="302">
        <v>183735</v>
      </c>
      <c r="I9" s="302">
        <v>221869</v>
      </c>
      <c r="J9" s="302">
        <v>2452</v>
      </c>
      <c r="K9" s="302">
        <v>198674</v>
      </c>
      <c r="L9" s="302">
        <v>201126</v>
      </c>
      <c r="M9" s="302">
        <v>99</v>
      </c>
      <c r="N9" s="302">
        <v>1320</v>
      </c>
      <c r="O9" s="302">
        <v>1419</v>
      </c>
      <c r="P9" s="302">
        <v>40685</v>
      </c>
      <c r="Q9" s="302">
        <v>383729</v>
      </c>
      <c r="R9" s="303">
        <v>424414</v>
      </c>
    </row>
    <row r="10" spans="1:18" x14ac:dyDescent="0.15">
      <c r="A10" s="287"/>
      <c r="B10" s="301"/>
      <c r="C10" s="301"/>
      <c r="D10" s="322">
        <v>581</v>
      </c>
      <c r="E10" s="301"/>
      <c r="F10" s="301"/>
      <c r="G10" s="301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3"/>
    </row>
    <row r="11" spans="1:18" x14ac:dyDescent="0.15">
      <c r="A11" s="287" t="s">
        <v>21</v>
      </c>
      <c r="B11" s="302">
        <v>2689</v>
      </c>
      <c r="C11" s="304"/>
      <c r="D11" s="304"/>
      <c r="E11" s="300"/>
      <c r="F11" s="302">
        <v>2689</v>
      </c>
      <c r="G11" s="302">
        <v>176</v>
      </c>
      <c r="H11" s="302">
        <v>2668</v>
      </c>
      <c r="I11" s="302">
        <v>2844</v>
      </c>
      <c r="J11" s="302">
        <v>0</v>
      </c>
      <c r="K11" s="302">
        <v>1526</v>
      </c>
      <c r="L11" s="302">
        <v>1526</v>
      </c>
      <c r="M11" s="302">
        <v>16</v>
      </c>
      <c r="N11" s="302">
        <v>85</v>
      </c>
      <c r="O11" s="302">
        <v>101</v>
      </c>
      <c r="P11" s="302">
        <v>192</v>
      </c>
      <c r="Q11" s="302">
        <v>4279</v>
      </c>
      <c r="R11" s="303">
        <v>4471</v>
      </c>
    </row>
    <row r="12" spans="1:18" x14ac:dyDescent="0.15">
      <c r="A12" s="287"/>
      <c r="B12" s="302"/>
      <c r="C12" s="304"/>
      <c r="D12" s="304"/>
      <c r="E12" s="301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3"/>
    </row>
    <row r="13" spans="1:18" x14ac:dyDescent="0.15">
      <c r="A13" s="287" t="s">
        <v>22</v>
      </c>
      <c r="B13" s="302">
        <v>8177</v>
      </c>
      <c r="C13" s="304"/>
      <c r="D13" s="304"/>
      <c r="E13" s="302"/>
      <c r="F13" s="302">
        <v>8177</v>
      </c>
      <c r="G13" s="302">
        <v>3329</v>
      </c>
      <c r="H13" s="302">
        <v>14003</v>
      </c>
      <c r="I13" s="302">
        <v>17332</v>
      </c>
      <c r="J13" s="302">
        <v>0</v>
      </c>
      <c r="K13" s="302">
        <v>2925</v>
      </c>
      <c r="L13" s="302">
        <v>2925</v>
      </c>
      <c r="M13" s="302">
        <v>11</v>
      </c>
      <c r="N13" s="302">
        <v>103</v>
      </c>
      <c r="O13" s="302">
        <v>114</v>
      </c>
      <c r="P13" s="302">
        <v>3340</v>
      </c>
      <c r="Q13" s="302">
        <v>17031</v>
      </c>
      <c r="R13" s="303">
        <v>20371</v>
      </c>
    </row>
    <row r="14" spans="1:18" x14ac:dyDescent="0.15">
      <c r="A14" s="287"/>
      <c r="B14" s="302"/>
      <c r="C14" s="304"/>
      <c r="D14" s="304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3"/>
    </row>
    <row r="15" spans="1:18" x14ac:dyDescent="0.15">
      <c r="A15" s="287" t="s">
        <v>23</v>
      </c>
      <c r="B15" s="302">
        <v>135620</v>
      </c>
      <c r="C15" s="304"/>
      <c r="D15" s="304"/>
      <c r="E15" s="302"/>
      <c r="F15" s="302">
        <v>135620</v>
      </c>
      <c r="G15" s="302">
        <v>16834</v>
      </c>
      <c r="H15" s="302">
        <v>64713</v>
      </c>
      <c r="I15" s="302">
        <v>81547</v>
      </c>
      <c r="J15" s="302">
        <v>0</v>
      </c>
      <c r="K15" s="302">
        <v>78042</v>
      </c>
      <c r="L15" s="302">
        <v>78042</v>
      </c>
      <c r="M15" s="302">
        <v>27</v>
      </c>
      <c r="N15" s="302">
        <v>524</v>
      </c>
      <c r="O15" s="302">
        <v>551</v>
      </c>
      <c r="P15" s="302">
        <v>16861</v>
      </c>
      <c r="Q15" s="302">
        <v>143279</v>
      </c>
      <c r="R15" s="303">
        <v>160140</v>
      </c>
    </row>
    <row r="16" spans="1:18" x14ac:dyDescent="0.15">
      <c r="A16" s="287"/>
      <c r="B16" s="302"/>
      <c r="C16" s="304"/>
      <c r="D16" s="304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3"/>
    </row>
    <row r="17" spans="1:18" x14ac:dyDescent="0.15">
      <c r="A17" s="287" t="s">
        <v>24</v>
      </c>
      <c r="B17" s="302">
        <v>42395</v>
      </c>
      <c r="C17" s="304"/>
      <c r="D17" s="304"/>
      <c r="E17" s="302"/>
      <c r="F17" s="302">
        <v>42395</v>
      </c>
      <c r="G17" s="302">
        <v>6776</v>
      </c>
      <c r="H17" s="302">
        <v>43694</v>
      </c>
      <c r="I17" s="302">
        <v>50470</v>
      </c>
      <c r="J17" s="302">
        <v>1785</v>
      </c>
      <c r="K17" s="302">
        <v>27798</v>
      </c>
      <c r="L17" s="302">
        <v>29583</v>
      </c>
      <c r="M17" s="302">
        <v>5</v>
      </c>
      <c r="N17" s="302">
        <v>184</v>
      </c>
      <c r="O17" s="302">
        <v>189</v>
      </c>
      <c r="P17" s="302">
        <v>8566</v>
      </c>
      <c r="Q17" s="302">
        <v>71676</v>
      </c>
      <c r="R17" s="303">
        <v>80242</v>
      </c>
    </row>
    <row r="18" spans="1:18" x14ac:dyDescent="0.15">
      <c r="A18" s="287"/>
      <c r="B18" s="302"/>
      <c r="C18" s="304"/>
      <c r="D18" s="304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3"/>
    </row>
    <row r="19" spans="1:18" x14ac:dyDescent="0.15">
      <c r="A19" s="287" t="s">
        <v>25</v>
      </c>
      <c r="B19" s="302">
        <v>44479</v>
      </c>
      <c r="C19" s="304"/>
      <c r="D19" s="304"/>
      <c r="E19" s="302"/>
      <c r="F19" s="302">
        <v>44479</v>
      </c>
      <c r="G19" s="302">
        <v>5859</v>
      </c>
      <c r="H19" s="302">
        <v>32940</v>
      </c>
      <c r="I19" s="302">
        <v>38799</v>
      </c>
      <c r="J19" s="302">
        <v>0</v>
      </c>
      <c r="K19" s="302">
        <v>29173</v>
      </c>
      <c r="L19" s="302">
        <v>29173</v>
      </c>
      <c r="M19" s="302">
        <v>2</v>
      </c>
      <c r="N19" s="302">
        <v>231</v>
      </c>
      <c r="O19" s="302">
        <v>233</v>
      </c>
      <c r="P19" s="302">
        <v>5861</v>
      </c>
      <c r="Q19" s="302">
        <v>62344</v>
      </c>
      <c r="R19" s="303">
        <v>68205</v>
      </c>
    </row>
    <row r="20" spans="1:18" x14ac:dyDescent="0.15">
      <c r="A20" s="287"/>
      <c r="B20" s="302"/>
      <c r="C20" s="304"/>
      <c r="D20" s="304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3"/>
    </row>
    <row r="21" spans="1:18" x14ac:dyDescent="0.15">
      <c r="A21" s="287" t="s">
        <v>26</v>
      </c>
      <c r="B21" s="302">
        <v>31190</v>
      </c>
      <c r="C21" s="304"/>
      <c r="D21" s="304"/>
      <c r="E21" s="302"/>
      <c r="F21" s="302">
        <v>31190</v>
      </c>
      <c r="G21" s="302">
        <v>3606</v>
      </c>
      <c r="H21" s="302">
        <v>9068</v>
      </c>
      <c r="I21" s="302">
        <v>12674</v>
      </c>
      <c r="J21" s="302">
        <v>576</v>
      </c>
      <c r="K21" s="302">
        <v>42911</v>
      </c>
      <c r="L21" s="302">
        <v>43487</v>
      </c>
      <c r="M21" s="302">
        <v>24</v>
      </c>
      <c r="N21" s="302">
        <v>60</v>
      </c>
      <c r="O21" s="302">
        <v>84</v>
      </c>
      <c r="P21" s="302">
        <v>4206</v>
      </c>
      <c r="Q21" s="302">
        <v>52039</v>
      </c>
      <c r="R21" s="303">
        <v>56245</v>
      </c>
    </row>
    <row r="22" spans="1:18" x14ac:dyDescent="0.15">
      <c r="A22" s="287"/>
      <c r="B22" s="302"/>
      <c r="C22" s="304"/>
      <c r="D22" s="304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3"/>
    </row>
    <row r="23" spans="1:18" x14ac:dyDescent="0.15">
      <c r="A23" s="287" t="s">
        <v>27</v>
      </c>
      <c r="B23" s="302">
        <v>8461</v>
      </c>
      <c r="C23" s="304"/>
      <c r="D23" s="304"/>
      <c r="E23" s="302"/>
      <c r="F23" s="302">
        <v>8461</v>
      </c>
      <c r="G23" s="302">
        <v>311</v>
      </c>
      <c r="H23" s="302">
        <v>4512</v>
      </c>
      <c r="I23" s="302">
        <v>4823</v>
      </c>
      <c r="J23" s="302">
        <v>0</v>
      </c>
      <c r="K23" s="302">
        <v>5658</v>
      </c>
      <c r="L23" s="302">
        <v>5658</v>
      </c>
      <c r="M23" s="302">
        <v>0</v>
      </c>
      <c r="N23" s="302">
        <v>56</v>
      </c>
      <c r="O23" s="302">
        <v>56</v>
      </c>
      <c r="P23" s="302">
        <v>311</v>
      </c>
      <c r="Q23" s="302">
        <v>10226</v>
      </c>
      <c r="R23" s="303">
        <v>10537</v>
      </c>
    </row>
    <row r="24" spans="1:18" x14ac:dyDescent="0.15">
      <c r="A24" s="287"/>
      <c r="B24" s="302"/>
      <c r="C24" s="304"/>
      <c r="D24" s="304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3"/>
    </row>
    <row r="25" spans="1:18" x14ac:dyDescent="0.15">
      <c r="A25" s="287" t="s">
        <v>28</v>
      </c>
      <c r="B25" s="302">
        <v>21085</v>
      </c>
      <c r="C25" s="304"/>
      <c r="D25" s="304"/>
      <c r="E25" s="302"/>
      <c r="F25" s="302">
        <v>21085</v>
      </c>
      <c r="G25" s="302">
        <v>1243</v>
      </c>
      <c r="H25" s="302">
        <v>12137</v>
      </c>
      <c r="I25" s="302">
        <v>13380</v>
      </c>
      <c r="J25" s="302">
        <v>91</v>
      </c>
      <c r="K25" s="302">
        <v>10641</v>
      </c>
      <c r="L25" s="302">
        <v>10732</v>
      </c>
      <c r="M25" s="302">
        <v>14</v>
      </c>
      <c r="N25" s="302">
        <v>77</v>
      </c>
      <c r="O25" s="302">
        <v>91</v>
      </c>
      <c r="P25" s="302">
        <v>1348</v>
      </c>
      <c r="Q25" s="302">
        <v>22855</v>
      </c>
      <c r="R25" s="303">
        <v>24203</v>
      </c>
    </row>
    <row r="26" spans="1:18" ht="14.25" thickBot="1" x14ac:dyDescent="0.2">
      <c r="A26" s="305"/>
      <c r="B26" s="306"/>
      <c r="C26" s="307"/>
      <c r="D26" s="307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8"/>
    </row>
    <row r="27" spans="1:18" x14ac:dyDescent="0.15">
      <c r="A27" s="312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</row>
    <row r="28" spans="1:18" x14ac:dyDescent="0.15">
      <c r="A28" s="312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</row>
    <row r="29" spans="1:18" ht="13.7" customHeight="1" x14ac:dyDescent="0.15">
      <c r="A29" s="312"/>
      <c r="B29" s="324" t="s">
        <v>36</v>
      </c>
      <c r="C29" s="309" t="s">
        <v>37</v>
      </c>
      <c r="D29" s="309"/>
      <c r="E29" s="326">
        <v>292555</v>
      </c>
      <c r="F29" s="310" t="s">
        <v>38</v>
      </c>
      <c r="G29" s="311"/>
      <c r="H29" s="329">
        <v>1.005267385619798</v>
      </c>
      <c r="I29" s="324"/>
      <c r="J29" s="325" t="s">
        <v>39</v>
      </c>
      <c r="K29" s="309" t="s">
        <v>40</v>
      </c>
      <c r="L29" s="309"/>
      <c r="M29" s="326">
        <v>189569</v>
      </c>
      <c r="N29" s="327" t="s">
        <v>38</v>
      </c>
      <c r="O29" s="328"/>
      <c r="P29" s="329">
        <v>0.96922492601638455</v>
      </c>
      <c r="Q29" s="323"/>
      <c r="R29" s="323"/>
    </row>
    <row r="30" spans="1:18" x14ac:dyDescent="0.15">
      <c r="A30" s="312"/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3"/>
      <c r="R30" s="323"/>
    </row>
    <row r="31" spans="1:18" ht="13.7" customHeight="1" x14ac:dyDescent="0.15">
      <c r="A31" s="312"/>
      <c r="B31" s="324"/>
      <c r="C31" s="309" t="s">
        <v>41</v>
      </c>
      <c r="D31" s="309"/>
      <c r="E31" s="330">
        <v>295619</v>
      </c>
      <c r="F31" s="310" t="s">
        <v>38</v>
      </c>
      <c r="G31" s="311"/>
      <c r="H31" s="329">
        <v>0.99484809839692312</v>
      </c>
      <c r="I31" s="324"/>
      <c r="J31" s="325" t="s">
        <v>42</v>
      </c>
      <c r="K31" s="309" t="s">
        <v>40</v>
      </c>
      <c r="L31" s="309"/>
      <c r="M31" s="330">
        <v>191108</v>
      </c>
      <c r="N31" s="327" t="s">
        <v>38</v>
      </c>
      <c r="O31" s="328"/>
      <c r="P31" s="329">
        <v>0.96141972078615234</v>
      </c>
      <c r="Q31" s="323"/>
      <c r="R31" s="323"/>
    </row>
    <row r="32" spans="1:18" x14ac:dyDescent="0.15">
      <c r="A32" s="312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3"/>
      <c r="R32" s="323"/>
    </row>
    <row r="33" spans="2:18" ht="13.7" customHeight="1" x14ac:dyDescent="0.15">
      <c r="B33" s="324"/>
      <c r="C33" s="309" t="s">
        <v>43</v>
      </c>
      <c r="D33" s="309"/>
      <c r="E33" s="326">
        <v>385052</v>
      </c>
      <c r="F33" s="310" t="s">
        <v>38</v>
      </c>
      <c r="G33" s="311"/>
      <c r="H33" s="329">
        <v>0.99656410043318822</v>
      </c>
      <c r="I33" s="324"/>
      <c r="J33" s="324"/>
      <c r="K33" s="324"/>
      <c r="L33" s="324"/>
      <c r="M33" s="324"/>
      <c r="N33" s="324"/>
      <c r="O33" s="324"/>
      <c r="P33" s="324"/>
      <c r="Q33" s="323"/>
      <c r="R33" s="323"/>
    </row>
    <row r="34" spans="2:18" x14ac:dyDescent="0.15"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3"/>
      <c r="R34" s="323"/>
    </row>
    <row r="35" spans="2:18" ht="13.7" customHeight="1" x14ac:dyDescent="0.15">
      <c r="B35" s="323"/>
      <c r="C35" s="309" t="s">
        <v>44</v>
      </c>
      <c r="D35" s="309"/>
      <c r="E35" s="330">
        <v>387447</v>
      </c>
      <c r="F35" s="310" t="s">
        <v>38</v>
      </c>
      <c r="G35" s="311"/>
      <c r="H35" s="329">
        <v>0.99040384878447896</v>
      </c>
      <c r="I35" s="323"/>
      <c r="J35" s="323"/>
      <c r="K35" s="323"/>
      <c r="L35" s="323"/>
      <c r="M35" s="323"/>
      <c r="N35" s="323"/>
      <c r="O35" s="323"/>
      <c r="P35" s="323"/>
      <c r="Q35" s="323"/>
      <c r="R35" s="323"/>
    </row>
    <row r="36" spans="2:18" x14ac:dyDescent="0.15"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</row>
    <row r="37" spans="2:18" x14ac:dyDescent="0.15"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</row>
    <row r="38" spans="2:18" x14ac:dyDescent="0.15"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</row>
    <row r="39" spans="2:18" x14ac:dyDescent="0.15">
      <c r="B39" s="312"/>
      <c r="C39" s="312"/>
      <c r="D39" s="312"/>
      <c r="E39" s="312"/>
      <c r="F39" s="312"/>
      <c r="G39" s="312"/>
      <c r="H39" s="312"/>
      <c r="I39" s="312"/>
      <c r="J39" s="323"/>
      <c r="K39" s="312"/>
      <c r="L39" s="312"/>
      <c r="M39" s="312"/>
      <c r="N39" s="312"/>
      <c r="O39" s="312"/>
      <c r="P39" s="312"/>
      <c r="Q39" s="312"/>
      <c r="R39" s="312"/>
    </row>
  </sheetData>
  <mergeCells count="184">
    <mergeCell ref="A25:A26"/>
    <mergeCell ref="B25:B26"/>
    <mergeCell ref="C25:C26"/>
    <mergeCell ref="D25:D26"/>
    <mergeCell ref="E25:E26"/>
    <mergeCell ref="F25:F26"/>
    <mergeCell ref="O25:O26"/>
    <mergeCell ref="P25:P26"/>
    <mergeCell ref="Q25:Q26"/>
    <mergeCell ref="G25:G26"/>
    <mergeCell ref="H25:H26"/>
    <mergeCell ref="I25:I26"/>
    <mergeCell ref="J25:J26"/>
    <mergeCell ref="K25:K26"/>
    <mergeCell ref="L25:L26"/>
    <mergeCell ref="M25:M26"/>
    <mergeCell ref="N25:N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R25:R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G1:L1"/>
    <mergeCell ref="H2:K2"/>
    <mergeCell ref="P5:R5"/>
    <mergeCell ref="H6:N6"/>
    <mergeCell ref="P6:R7"/>
    <mergeCell ref="G7:I7"/>
    <mergeCell ref="J7:L7"/>
    <mergeCell ref="M7:O7"/>
    <mergeCell ref="N9:N10"/>
    <mergeCell ref="O9:O10"/>
    <mergeCell ref="P9:P10"/>
    <mergeCell ref="Q9:Q10"/>
    <mergeCell ref="R9:R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5BF0-B925-4969-9085-6FE8A1B4C68D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43"/>
      <c r="B1" s="43"/>
      <c r="C1" s="43"/>
      <c r="D1" s="43"/>
      <c r="E1" s="43"/>
      <c r="F1" s="43"/>
      <c r="G1" s="62" t="s">
        <v>31</v>
      </c>
      <c r="H1" s="62"/>
      <c r="I1" s="62"/>
      <c r="J1" s="62"/>
      <c r="K1" s="62"/>
      <c r="L1" s="62"/>
      <c r="M1" s="43"/>
      <c r="N1" s="43"/>
      <c r="O1" s="43"/>
      <c r="P1" s="43"/>
      <c r="Q1" s="43"/>
      <c r="R1" s="43"/>
    </row>
    <row r="2" spans="1:18" x14ac:dyDescent="0.15">
      <c r="A2" s="43"/>
      <c r="B2" s="43"/>
      <c r="C2" s="43"/>
      <c r="D2" s="43"/>
      <c r="E2" s="43"/>
      <c r="F2" s="43"/>
      <c r="G2" s="43"/>
      <c r="H2" s="63" t="s">
        <v>32</v>
      </c>
      <c r="I2" s="63"/>
      <c r="J2" s="63"/>
      <c r="K2" s="63"/>
      <c r="L2" s="43"/>
      <c r="M2" s="43"/>
      <c r="N2" s="43"/>
      <c r="O2" s="43"/>
      <c r="P2" s="43"/>
      <c r="Q2" s="43"/>
      <c r="R2" s="43"/>
    </row>
    <row r="5" spans="1:18" ht="14.25" thickBot="1" x14ac:dyDescent="0.2">
      <c r="A5" s="43"/>
      <c r="B5" s="44" t="s">
        <v>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46" t="s">
        <v>3</v>
      </c>
      <c r="G6" s="47"/>
      <c r="H6" s="70" t="s">
        <v>5</v>
      </c>
      <c r="I6" s="71"/>
      <c r="J6" s="71"/>
      <c r="K6" s="71"/>
      <c r="L6" s="71"/>
      <c r="M6" s="71"/>
      <c r="N6" s="72"/>
      <c r="O6" s="48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49" t="s">
        <v>8</v>
      </c>
      <c r="E7" s="69" t="s">
        <v>9</v>
      </c>
      <c r="F7" s="50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49" t="s">
        <v>35</v>
      </c>
      <c r="E8" s="79"/>
      <c r="F8" s="51" t="s">
        <v>15</v>
      </c>
      <c r="G8" s="49" t="s">
        <v>16</v>
      </c>
      <c r="H8" s="49" t="s">
        <v>17</v>
      </c>
      <c r="I8" s="49" t="s">
        <v>18</v>
      </c>
      <c r="J8" s="49" t="s">
        <v>16</v>
      </c>
      <c r="K8" s="49" t="s">
        <v>17</v>
      </c>
      <c r="L8" s="49" t="s">
        <v>18</v>
      </c>
      <c r="M8" s="49" t="s">
        <v>16</v>
      </c>
      <c r="N8" s="49" t="s">
        <v>17</v>
      </c>
      <c r="O8" s="49" t="s">
        <v>18</v>
      </c>
      <c r="P8" s="49" t="s">
        <v>16</v>
      </c>
      <c r="Q8" s="49" t="s">
        <v>17</v>
      </c>
      <c r="R8" s="52" t="s">
        <v>19</v>
      </c>
    </row>
    <row r="9" spans="1:18" x14ac:dyDescent="0.15">
      <c r="A9" s="67" t="s">
        <v>20</v>
      </c>
      <c r="B9" s="80">
        <v>288806</v>
      </c>
      <c r="C9" s="80">
        <v>28316</v>
      </c>
      <c r="D9" s="53">
        <v>42757</v>
      </c>
      <c r="E9" s="80">
        <v>71710</v>
      </c>
      <c r="F9" s="80">
        <v>360516</v>
      </c>
      <c r="G9" s="80">
        <v>40376</v>
      </c>
      <c r="H9" s="82">
        <v>187017</v>
      </c>
      <c r="I9" s="82">
        <v>227393</v>
      </c>
      <c r="J9" s="82">
        <v>2419</v>
      </c>
      <c r="K9" s="82">
        <v>200926</v>
      </c>
      <c r="L9" s="82">
        <v>203345</v>
      </c>
      <c r="M9" s="82">
        <v>83</v>
      </c>
      <c r="N9" s="82">
        <v>1222</v>
      </c>
      <c r="O9" s="82">
        <v>1305</v>
      </c>
      <c r="P9" s="82">
        <v>42878</v>
      </c>
      <c r="Q9" s="82">
        <v>389165</v>
      </c>
      <c r="R9" s="83">
        <v>432043</v>
      </c>
    </row>
    <row r="10" spans="1:18" x14ac:dyDescent="0.15">
      <c r="A10" s="67"/>
      <c r="B10" s="81"/>
      <c r="C10" s="81"/>
      <c r="D10" s="53">
        <v>637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3427</v>
      </c>
      <c r="C11" s="84"/>
      <c r="D11" s="84"/>
      <c r="E11" s="80"/>
      <c r="F11" s="82">
        <v>3427</v>
      </c>
      <c r="G11" s="82">
        <v>195</v>
      </c>
      <c r="H11" s="82">
        <v>2676</v>
      </c>
      <c r="I11" s="82">
        <v>2871</v>
      </c>
      <c r="J11" s="82">
        <v>0</v>
      </c>
      <c r="K11" s="82">
        <v>2202</v>
      </c>
      <c r="L11" s="82">
        <v>2202</v>
      </c>
      <c r="M11" s="82">
        <v>16</v>
      </c>
      <c r="N11" s="82">
        <v>68</v>
      </c>
      <c r="O11" s="82">
        <v>84</v>
      </c>
      <c r="P11" s="82">
        <v>211</v>
      </c>
      <c r="Q11" s="82">
        <v>4946</v>
      </c>
      <c r="R11" s="83">
        <v>5157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11196</v>
      </c>
      <c r="C13" s="84"/>
      <c r="D13" s="84"/>
      <c r="E13" s="82"/>
      <c r="F13" s="82">
        <v>11196</v>
      </c>
      <c r="G13" s="82">
        <v>4533</v>
      </c>
      <c r="H13" s="82">
        <v>14829</v>
      </c>
      <c r="I13" s="82">
        <v>19362</v>
      </c>
      <c r="J13" s="82">
        <v>0</v>
      </c>
      <c r="K13" s="82">
        <v>2627</v>
      </c>
      <c r="L13" s="82">
        <v>2627</v>
      </c>
      <c r="M13" s="82">
        <v>8</v>
      </c>
      <c r="N13" s="82">
        <v>97</v>
      </c>
      <c r="O13" s="82">
        <v>105</v>
      </c>
      <c r="P13" s="82">
        <v>4541</v>
      </c>
      <c r="Q13" s="82">
        <v>17553</v>
      </c>
      <c r="R13" s="83">
        <v>22094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137143</v>
      </c>
      <c r="C15" s="84"/>
      <c r="D15" s="84"/>
      <c r="E15" s="82"/>
      <c r="F15" s="82">
        <v>137143</v>
      </c>
      <c r="G15" s="82">
        <v>19350</v>
      </c>
      <c r="H15" s="82">
        <v>63707</v>
      </c>
      <c r="I15" s="82">
        <v>83057</v>
      </c>
      <c r="J15" s="82">
        <v>0</v>
      </c>
      <c r="K15" s="82">
        <v>83873</v>
      </c>
      <c r="L15" s="82">
        <v>83873</v>
      </c>
      <c r="M15" s="82">
        <v>27</v>
      </c>
      <c r="N15" s="82">
        <v>489</v>
      </c>
      <c r="O15" s="82">
        <v>516</v>
      </c>
      <c r="P15" s="82">
        <v>19377</v>
      </c>
      <c r="Q15" s="82">
        <v>148069</v>
      </c>
      <c r="R15" s="83">
        <v>167446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41755</v>
      </c>
      <c r="C17" s="84"/>
      <c r="D17" s="84"/>
      <c r="E17" s="82"/>
      <c r="F17" s="82">
        <v>41755</v>
      </c>
      <c r="G17" s="82">
        <v>3683</v>
      </c>
      <c r="H17" s="82">
        <v>44240</v>
      </c>
      <c r="I17" s="82">
        <v>47923</v>
      </c>
      <c r="J17" s="82">
        <v>1750</v>
      </c>
      <c r="K17" s="82">
        <v>26104</v>
      </c>
      <c r="L17" s="82">
        <v>27854</v>
      </c>
      <c r="M17" s="82">
        <v>4</v>
      </c>
      <c r="N17" s="82">
        <v>150</v>
      </c>
      <c r="O17" s="82">
        <v>154</v>
      </c>
      <c r="P17" s="82">
        <v>5437</v>
      </c>
      <c r="Q17" s="82">
        <v>70494</v>
      </c>
      <c r="R17" s="83">
        <v>75931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35252</v>
      </c>
      <c r="C19" s="84"/>
      <c r="D19" s="84"/>
      <c r="E19" s="82"/>
      <c r="F19" s="82">
        <v>35252</v>
      </c>
      <c r="G19" s="82">
        <v>7457</v>
      </c>
      <c r="H19" s="82">
        <v>37534</v>
      </c>
      <c r="I19" s="82">
        <v>44991</v>
      </c>
      <c r="J19" s="82">
        <v>0</v>
      </c>
      <c r="K19" s="82">
        <v>25576</v>
      </c>
      <c r="L19" s="82">
        <v>25576</v>
      </c>
      <c r="M19" s="82">
        <v>3</v>
      </c>
      <c r="N19" s="82">
        <v>251</v>
      </c>
      <c r="O19" s="82">
        <v>254</v>
      </c>
      <c r="P19" s="82">
        <v>7460</v>
      </c>
      <c r="Q19" s="82">
        <v>63361</v>
      </c>
      <c r="R19" s="83">
        <v>70821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30963</v>
      </c>
      <c r="C21" s="84"/>
      <c r="D21" s="84"/>
      <c r="E21" s="82"/>
      <c r="F21" s="82">
        <v>30963</v>
      </c>
      <c r="G21" s="82">
        <v>3714</v>
      </c>
      <c r="H21" s="82">
        <v>9040</v>
      </c>
      <c r="I21" s="82">
        <v>12754</v>
      </c>
      <c r="J21" s="82">
        <v>580</v>
      </c>
      <c r="K21" s="82">
        <v>45004</v>
      </c>
      <c r="L21" s="82">
        <v>45584</v>
      </c>
      <c r="M21" s="82">
        <v>19</v>
      </c>
      <c r="N21" s="82">
        <v>61</v>
      </c>
      <c r="O21" s="82">
        <v>80</v>
      </c>
      <c r="P21" s="82">
        <v>4313</v>
      </c>
      <c r="Q21" s="82">
        <v>54105</v>
      </c>
      <c r="R21" s="83">
        <v>58418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7717</v>
      </c>
      <c r="C23" s="84"/>
      <c r="D23" s="84"/>
      <c r="E23" s="82"/>
      <c r="F23" s="82">
        <v>7717</v>
      </c>
      <c r="G23" s="82">
        <v>383</v>
      </c>
      <c r="H23" s="82">
        <v>2669</v>
      </c>
      <c r="I23" s="82">
        <v>3052</v>
      </c>
      <c r="J23" s="82">
        <v>0</v>
      </c>
      <c r="K23" s="82">
        <v>5103</v>
      </c>
      <c r="L23" s="82">
        <v>5103</v>
      </c>
      <c r="M23" s="82">
        <v>6</v>
      </c>
      <c r="N23" s="82">
        <v>49</v>
      </c>
      <c r="O23" s="82">
        <v>55</v>
      </c>
      <c r="P23" s="82">
        <v>389</v>
      </c>
      <c r="Q23" s="82">
        <v>7821</v>
      </c>
      <c r="R23" s="83">
        <v>8210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21353</v>
      </c>
      <c r="C25" s="84"/>
      <c r="D25" s="84"/>
      <c r="E25" s="82"/>
      <c r="F25" s="82">
        <v>21353</v>
      </c>
      <c r="G25" s="82">
        <v>1061</v>
      </c>
      <c r="H25" s="82">
        <v>12322</v>
      </c>
      <c r="I25" s="82">
        <v>13383</v>
      </c>
      <c r="J25" s="82">
        <v>89</v>
      </c>
      <c r="K25" s="82">
        <v>10437</v>
      </c>
      <c r="L25" s="82">
        <v>10526</v>
      </c>
      <c r="M25" s="82">
        <v>0</v>
      </c>
      <c r="N25" s="82">
        <v>57</v>
      </c>
      <c r="O25" s="82">
        <v>57</v>
      </c>
      <c r="P25" s="82">
        <v>1150</v>
      </c>
      <c r="Q25" s="82">
        <v>22816</v>
      </c>
      <c r="R25" s="83">
        <v>23966</v>
      </c>
    </row>
    <row r="26" spans="1:18" ht="14.25" thickBot="1" x14ac:dyDescent="0.2">
      <c r="A26" s="86"/>
      <c r="B26" s="85"/>
      <c r="C26" s="87"/>
      <c r="D26" s="87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8"/>
    </row>
    <row r="27" spans="1:18" x14ac:dyDescent="0.15">
      <c r="A27" s="4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x14ac:dyDescent="0.15">
      <c r="A28" s="4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ht="13.7" customHeight="1" x14ac:dyDescent="0.15">
      <c r="A29" s="43"/>
      <c r="B29" s="55" t="s">
        <v>36</v>
      </c>
      <c r="C29" s="89" t="s">
        <v>37</v>
      </c>
      <c r="D29" s="89"/>
      <c r="E29" s="57">
        <v>295619</v>
      </c>
      <c r="F29" s="90" t="s">
        <v>38</v>
      </c>
      <c r="G29" s="91"/>
      <c r="H29" s="60">
        <v>0.97695344345255208</v>
      </c>
      <c r="I29" s="55"/>
      <c r="J29" s="56" t="s">
        <v>39</v>
      </c>
      <c r="K29" s="89" t="s">
        <v>40</v>
      </c>
      <c r="L29" s="89"/>
      <c r="M29" s="57">
        <v>191108</v>
      </c>
      <c r="N29" s="58" t="s">
        <v>38</v>
      </c>
      <c r="O29" s="59"/>
      <c r="P29" s="60">
        <v>0.9785932561692865</v>
      </c>
      <c r="Q29" s="54"/>
      <c r="R29" s="54"/>
    </row>
    <row r="30" spans="1:18" x14ac:dyDescent="0.15">
      <c r="A30" s="43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4"/>
      <c r="R30" s="54"/>
    </row>
    <row r="31" spans="1:18" ht="13.7" customHeight="1" x14ac:dyDescent="0.15">
      <c r="A31" s="43"/>
      <c r="B31" s="55"/>
      <c r="C31" s="89" t="s">
        <v>41</v>
      </c>
      <c r="D31" s="89"/>
      <c r="E31" s="61">
        <v>282162</v>
      </c>
      <c r="F31" s="90" t="s">
        <v>38</v>
      </c>
      <c r="G31" s="91"/>
      <c r="H31" s="60">
        <v>1.023546756827638</v>
      </c>
      <c r="I31" s="55"/>
      <c r="J31" s="56" t="s">
        <v>42</v>
      </c>
      <c r="K31" s="89" t="s">
        <v>40</v>
      </c>
      <c r="L31" s="89"/>
      <c r="M31" s="61">
        <v>186517</v>
      </c>
      <c r="N31" s="58" t="s">
        <v>38</v>
      </c>
      <c r="O31" s="59"/>
      <c r="P31" s="60">
        <v>1.0026807207922066</v>
      </c>
      <c r="Q31" s="54"/>
      <c r="R31" s="54"/>
    </row>
    <row r="32" spans="1:18" x14ac:dyDescent="0.15">
      <c r="A32" s="43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4"/>
      <c r="R32" s="54"/>
    </row>
    <row r="33" spans="2:18" ht="13.7" customHeight="1" x14ac:dyDescent="0.15">
      <c r="B33" s="55"/>
      <c r="C33" s="89" t="s">
        <v>43</v>
      </c>
      <c r="D33" s="89"/>
      <c r="E33" s="57">
        <v>387447</v>
      </c>
      <c r="F33" s="90" t="s">
        <v>38</v>
      </c>
      <c r="G33" s="91"/>
      <c r="H33" s="60">
        <v>1.0044341548650526</v>
      </c>
      <c r="I33" s="55"/>
      <c r="J33" s="55"/>
      <c r="K33" s="55"/>
      <c r="L33" s="55"/>
      <c r="M33" s="55"/>
      <c r="N33" s="55"/>
      <c r="O33" s="55"/>
      <c r="P33" s="55"/>
      <c r="Q33" s="54"/>
      <c r="R33" s="54"/>
    </row>
    <row r="34" spans="2:18" x14ac:dyDescent="0.1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4"/>
      <c r="R34" s="54"/>
    </row>
    <row r="35" spans="2:18" ht="13.7" customHeight="1" x14ac:dyDescent="0.15">
      <c r="B35" s="54"/>
      <c r="C35" s="89" t="s">
        <v>44</v>
      </c>
      <c r="D35" s="89"/>
      <c r="E35" s="61">
        <v>388951</v>
      </c>
      <c r="F35" s="90" t="s">
        <v>38</v>
      </c>
      <c r="G35" s="91"/>
      <c r="H35" s="60">
        <v>1.0005501978398308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2:18" x14ac:dyDescent="0.1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2:18" x14ac:dyDescent="0.1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2:18" x14ac:dyDescent="0.1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2:18" x14ac:dyDescent="0.15">
      <c r="B39" s="43"/>
      <c r="C39" s="43"/>
      <c r="D39" s="43"/>
      <c r="E39" s="43"/>
      <c r="F39" s="43"/>
      <c r="G39" s="43"/>
      <c r="H39" s="43"/>
      <c r="I39" s="43"/>
      <c r="J39" s="54"/>
      <c r="K39" s="43"/>
      <c r="L39" s="43"/>
      <c r="M39" s="43"/>
      <c r="N39" s="43"/>
      <c r="O39" s="43"/>
      <c r="P39" s="43"/>
      <c r="Q39" s="43"/>
      <c r="R39" s="43"/>
    </row>
  </sheetData>
  <mergeCells count="184">
    <mergeCell ref="E25:E26"/>
    <mergeCell ref="Q25:Q26"/>
    <mergeCell ref="R25:R26"/>
    <mergeCell ref="C29:D29"/>
    <mergeCell ref="F29:G29"/>
    <mergeCell ref="K29:L29"/>
    <mergeCell ref="M25:M26"/>
    <mergeCell ref="N25:N26"/>
    <mergeCell ref="O25:O26"/>
    <mergeCell ref="P25:P26"/>
    <mergeCell ref="I25:I26"/>
    <mergeCell ref="D21:D22"/>
    <mergeCell ref="E21:E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M21:M22"/>
    <mergeCell ref="P23:P24"/>
    <mergeCell ref="I23:I24"/>
    <mergeCell ref="J23:J24"/>
    <mergeCell ref="K23:K24"/>
    <mergeCell ref="L23:L24"/>
    <mergeCell ref="Q21:Q22"/>
    <mergeCell ref="N21:N22"/>
    <mergeCell ref="O21:O22"/>
    <mergeCell ref="P21:P22"/>
    <mergeCell ref="I21:I22"/>
    <mergeCell ref="M23:M24"/>
    <mergeCell ref="N23:N24"/>
    <mergeCell ref="C17:C18"/>
    <mergeCell ref="D17:D18"/>
    <mergeCell ref="E17:E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M17:M18"/>
    <mergeCell ref="P19:P20"/>
    <mergeCell ref="I19:I20"/>
    <mergeCell ref="J19:J20"/>
    <mergeCell ref="K19:K20"/>
    <mergeCell ref="L19:L20"/>
    <mergeCell ref="Q17:Q18"/>
    <mergeCell ref="N17:N18"/>
    <mergeCell ref="O17:O18"/>
    <mergeCell ref="P17:P18"/>
    <mergeCell ref="I17:I18"/>
    <mergeCell ref="M19:M20"/>
    <mergeCell ref="Q11:Q12"/>
    <mergeCell ref="R11:R12"/>
    <mergeCell ref="A13:A14"/>
    <mergeCell ref="B13:B14"/>
    <mergeCell ref="C13:C14"/>
    <mergeCell ref="D13:D14"/>
    <mergeCell ref="E13:E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M13:M14"/>
    <mergeCell ref="P15:P16"/>
    <mergeCell ref="I15:I16"/>
    <mergeCell ref="J15:J16"/>
    <mergeCell ref="K15:K16"/>
    <mergeCell ref="L15:L16"/>
    <mergeCell ref="Q13:Q14"/>
    <mergeCell ref="N13:N14"/>
    <mergeCell ref="F13:F14"/>
    <mergeCell ref="G13:G14"/>
    <mergeCell ref="H13:H14"/>
    <mergeCell ref="M11:M12"/>
    <mergeCell ref="N11:N12"/>
    <mergeCell ref="O11:O12"/>
    <mergeCell ref="J13:J14"/>
    <mergeCell ref="K13:K14"/>
    <mergeCell ref="L13:L14"/>
    <mergeCell ref="O13:O14"/>
    <mergeCell ref="I13:I14"/>
    <mergeCell ref="C11:C12"/>
    <mergeCell ref="D11:D12"/>
    <mergeCell ref="E11:E12"/>
    <mergeCell ref="F11:F12"/>
    <mergeCell ref="G11:G12"/>
    <mergeCell ref="H11:H12"/>
    <mergeCell ref="M9:M10"/>
    <mergeCell ref="P11:P12"/>
    <mergeCell ref="I11:I12"/>
    <mergeCell ref="J11:J12"/>
    <mergeCell ref="K11:K12"/>
    <mergeCell ref="L11:L12"/>
    <mergeCell ref="N9:N10"/>
    <mergeCell ref="O9:O10"/>
    <mergeCell ref="P9:P10"/>
    <mergeCell ref="I9:I10"/>
    <mergeCell ref="C35:D35"/>
    <mergeCell ref="F35:G35"/>
    <mergeCell ref="C31:D31"/>
    <mergeCell ref="F31:G31"/>
    <mergeCell ref="K31:L31"/>
    <mergeCell ref="C33:D33"/>
    <mergeCell ref="F33:G33"/>
    <mergeCell ref="G25:G26"/>
    <mergeCell ref="H25:H26"/>
    <mergeCell ref="J25:J26"/>
    <mergeCell ref="K25:K26"/>
    <mergeCell ref="L25:L26"/>
    <mergeCell ref="F25:F26"/>
    <mergeCell ref="O23:O24"/>
    <mergeCell ref="A25:A26"/>
    <mergeCell ref="B25:B26"/>
    <mergeCell ref="C25:C26"/>
    <mergeCell ref="D25:D26"/>
    <mergeCell ref="Q23:Q24"/>
    <mergeCell ref="R23:R24"/>
    <mergeCell ref="G21:G22"/>
    <mergeCell ref="H21:H22"/>
    <mergeCell ref="J21:J22"/>
    <mergeCell ref="K21:K22"/>
    <mergeCell ref="L21:L22"/>
    <mergeCell ref="F21:F22"/>
    <mergeCell ref="N19:N20"/>
    <mergeCell ref="O19:O20"/>
    <mergeCell ref="A21:A22"/>
    <mergeCell ref="B21:B22"/>
    <mergeCell ref="C21:C22"/>
    <mergeCell ref="Q19:Q20"/>
    <mergeCell ref="R19:R20"/>
    <mergeCell ref="G17:G18"/>
    <mergeCell ref="H17:H18"/>
    <mergeCell ref="J17:J18"/>
    <mergeCell ref="K17:K18"/>
    <mergeCell ref="L17:L18"/>
    <mergeCell ref="F17:F18"/>
    <mergeCell ref="M15:M16"/>
    <mergeCell ref="N15:N16"/>
    <mergeCell ref="O15:O16"/>
    <mergeCell ref="A17:A18"/>
    <mergeCell ref="B17:B18"/>
    <mergeCell ref="Q15:Q16"/>
    <mergeCell ref="R15:R16"/>
    <mergeCell ref="P13:P14"/>
    <mergeCell ref="A9:A10"/>
    <mergeCell ref="B9:B10"/>
    <mergeCell ref="C9:C10"/>
    <mergeCell ref="E9:E10"/>
    <mergeCell ref="F9:F10"/>
    <mergeCell ref="G9:G10"/>
    <mergeCell ref="J9:J10"/>
    <mergeCell ref="K9:K10"/>
    <mergeCell ref="L9:L10"/>
    <mergeCell ref="H9:H10"/>
    <mergeCell ref="A11:A12"/>
    <mergeCell ref="B11:B12"/>
    <mergeCell ref="G1:L1"/>
    <mergeCell ref="H2:K2"/>
    <mergeCell ref="P5:R5"/>
    <mergeCell ref="H6:N6"/>
    <mergeCell ref="P6:R7"/>
    <mergeCell ref="G7:I7"/>
    <mergeCell ref="J7:L7"/>
    <mergeCell ref="M7:O7"/>
    <mergeCell ref="R9:R10"/>
    <mergeCell ref="Q9:Q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F6F2-E04C-4E9D-92BB-E74C0B69C817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92"/>
      <c r="B1" s="92"/>
      <c r="C1" s="92"/>
      <c r="D1" s="92"/>
      <c r="E1" s="92"/>
      <c r="F1" s="92"/>
      <c r="G1" s="62" t="s">
        <v>31</v>
      </c>
      <c r="H1" s="62"/>
      <c r="I1" s="62"/>
      <c r="J1" s="62"/>
      <c r="K1" s="62"/>
      <c r="L1" s="62"/>
      <c r="M1" s="92"/>
      <c r="N1" s="92"/>
      <c r="O1" s="92"/>
      <c r="P1" s="92"/>
      <c r="Q1" s="92"/>
      <c r="R1" s="92"/>
    </row>
    <row r="2" spans="1:18" x14ac:dyDescent="0.15">
      <c r="A2" s="92"/>
      <c r="B2" s="92"/>
      <c r="C2" s="92"/>
      <c r="D2" s="92"/>
      <c r="E2" s="92"/>
      <c r="F2" s="92"/>
      <c r="G2" s="92"/>
      <c r="H2" s="63" t="s">
        <v>45</v>
      </c>
      <c r="I2" s="63"/>
      <c r="J2" s="63"/>
      <c r="K2" s="63"/>
      <c r="L2" s="92"/>
      <c r="M2" s="92"/>
      <c r="N2" s="92"/>
      <c r="O2" s="92"/>
      <c r="P2" s="92"/>
      <c r="Q2" s="92"/>
      <c r="R2" s="92"/>
    </row>
    <row r="5" spans="1:18" ht="14.25" thickBot="1" x14ac:dyDescent="0.2">
      <c r="A5" s="92"/>
      <c r="B5" s="93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95" t="s">
        <v>3</v>
      </c>
      <c r="G6" s="96"/>
      <c r="H6" s="70" t="s">
        <v>5</v>
      </c>
      <c r="I6" s="71"/>
      <c r="J6" s="71"/>
      <c r="K6" s="71"/>
      <c r="L6" s="71"/>
      <c r="M6" s="71"/>
      <c r="N6" s="72"/>
      <c r="O6" s="97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98" t="s">
        <v>8</v>
      </c>
      <c r="E7" s="69" t="s">
        <v>9</v>
      </c>
      <c r="F7" s="99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98" t="s">
        <v>35</v>
      </c>
      <c r="E8" s="79"/>
      <c r="F8" s="100" t="s">
        <v>15</v>
      </c>
      <c r="G8" s="98" t="s">
        <v>16</v>
      </c>
      <c r="H8" s="98" t="s">
        <v>17</v>
      </c>
      <c r="I8" s="98" t="s">
        <v>18</v>
      </c>
      <c r="J8" s="98" t="s">
        <v>16</v>
      </c>
      <c r="K8" s="98" t="s">
        <v>17</v>
      </c>
      <c r="L8" s="98" t="s">
        <v>18</v>
      </c>
      <c r="M8" s="98" t="s">
        <v>16</v>
      </c>
      <c r="N8" s="98" t="s">
        <v>17</v>
      </c>
      <c r="O8" s="98" t="s">
        <v>18</v>
      </c>
      <c r="P8" s="98" t="s">
        <v>16</v>
      </c>
      <c r="Q8" s="98" t="s">
        <v>17</v>
      </c>
      <c r="R8" s="101" t="s">
        <v>19</v>
      </c>
    </row>
    <row r="9" spans="1:18" x14ac:dyDescent="0.15">
      <c r="A9" s="67" t="s">
        <v>20</v>
      </c>
      <c r="B9" s="80">
        <v>290816</v>
      </c>
      <c r="C9" s="80">
        <v>26285</v>
      </c>
      <c r="D9" s="102">
        <v>43123</v>
      </c>
      <c r="E9" s="80">
        <v>69980</v>
      </c>
      <c r="F9" s="80">
        <v>360796</v>
      </c>
      <c r="G9" s="80">
        <v>40610</v>
      </c>
      <c r="H9" s="82">
        <v>181408</v>
      </c>
      <c r="I9" s="82">
        <v>222018</v>
      </c>
      <c r="J9" s="82">
        <v>2333</v>
      </c>
      <c r="K9" s="82">
        <v>190158</v>
      </c>
      <c r="L9" s="82">
        <v>192491</v>
      </c>
      <c r="M9" s="82">
        <v>77</v>
      </c>
      <c r="N9" s="82">
        <v>1267</v>
      </c>
      <c r="O9" s="82">
        <v>1344</v>
      </c>
      <c r="P9" s="82">
        <v>43020</v>
      </c>
      <c r="Q9" s="82">
        <v>372833</v>
      </c>
      <c r="R9" s="83">
        <v>415853</v>
      </c>
    </row>
    <row r="10" spans="1:18" x14ac:dyDescent="0.15">
      <c r="A10" s="67"/>
      <c r="B10" s="81"/>
      <c r="C10" s="81"/>
      <c r="D10" s="102">
        <v>572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2995</v>
      </c>
      <c r="C11" s="84"/>
      <c r="D11" s="84"/>
      <c r="E11" s="80"/>
      <c r="F11" s="82">
        <v>2995</v>
      </c>
      <c r="G11" s="82">
        <v>216</v>
      </c>
      <c r="H11" s="82">
        <v>2151</v>
      </c>
      <c r="I11" s="82">
        <v>2367</v>
      </c>
      <c r="J11" s="82">
        <v>0</v>
      </c>
      <c r="K11" s="82">
        <v>1948</v>
      </c>
      <c r="L11" s="82">
        <v>1948</v>
      </c>
      <c r="M11" s="82">
        <v>18</v>
      </c>
      <c r="N11" s="82">
        <v>76</v>
      </c>
      <c r="O11" s="82">
        <v>94</v>
      </c>
      <c r="P11" s="82">
        <v>234</v>
      </c>
      <c r="Q11" s="82">
        <v>4175</v>
      </c>
      <c r="R11" s="83">
        <v>4409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11900</v>
      </c>
      <c r="C13" s="84"/>
      <c r="D13" s="84"/>
      <c r="E13" s="82"/>
      <c r="F13" s="82">
        <v>11900</v>
      </c>
      <c r="G13" s="82">
        <v>4051</v>
      </c>
      <c r="H13" s="82">
        <v>13511</v>
      </c>
      <c r="I13" s="82">
        <v>17562</v>
      </c>
      <c r="J13" s="82">
        <v>0</v>
      </c>
      <c r="K13" s="82">
        <v>2525</v>
      </c>
      <c r="L13" s="82">
        <v>2525</v>
      </c>
      <c r="M13" s="82">
        <v>5</v>
      </c>
      <c r="N13" s="82">
        <v>92</v>
      </c>
      <c r="O13" s="82">
        <v>97</v>
      </c>
      <c r="P13" s="82">
        <v>4056</v>
      </c>
      <c r="Q13" s="82">
        <v>16128</v>
      </c>
      <c r="R13" s="83">
        <v>20184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134779</v>
      </c>
      <c r="C15" s="84"/>
      <c r="D15" s="84"/>
      <c r="E15" s="82"/>
      <c r="F15" s="82">
        <v>134779</v>
      </c>
      <c r="G15" s="82">
        <v>19930</v>
      </c>
      <c r="H15" s="82">
        <v>65445</v>
      </c>
      <c r="I15" s="82">
        <v>85375</v>
      </c>
      <c r="J15" s="82">
        <v>0</v>
      </c>
      <c r="K15" s="82">
        <v>77726</v>
      </c>
      <c r="L15" s="82">
        <v>77726</v>
      </c>
      <c r="M15" s="82">
        <v>30</v>
      </c>
      <c r="N15" s="82">
        <v>518</v>
      </c>
      <c r="O15" s="82">
        <v>548</v>
      </c>
      <c r="P15" s="82">
        <v>19960</v>
      </c>
      <c r="Q15" s="82">
        <v>143689</v>
      </c>
      <c r="R15" s="83">
        <v>163649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41178</v>
      </c>
      <c r="C17" s="84"/>
      <c r="D17" s="84"/>
      <c r="E17" s="82"/>
      <c r="F17" s="82">
        <v>41178</v>
      </c>
      <c r="G17" s="82">
        <v>3927</v>
      </c>
      <c r="H17" s="82">
        <v>41499</v>
      </c>
      <c r="I17" s="82">
        <v>45426</v>
      </c>
      <c r="J17" s="82">
        <v>1748</v>
      </c>
      <c r="K17" s="82">
        <v>26175</v>
      </c>
      <c r="L17" s="82">
        <v>27923</v>
      </c>
      <c r="M17" s="82">
        <v>1</v>
      </c>
      <c r="N17" s="82">
        <v>156</v>
      </c>
      <c r="O17" s="82">
        <v>157</v>
      </c>
      <c r="P17" s="82">
        <v>5676</v>
      </c>
      <c r="Q17" s="82">
        <v>67830</v>
      </c>
      <c r="R17" s="83">
        <v>73506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41577</v>
      </c>
      <c r="C19" s="84"/>
      <c r="D19" s="84"/>
      <c r="E19" s="82"/>
      <c r="F19" s="82">
        <v>41577</v>
      </c>
      <c r="G19" s="82">
        <v>7512</v>
      </c>
      <c r="H19" s="82">
        <v>33649</v>
      </c>
      <c r="I19" s="82">
        <v>41161</v>
      </c>
      <c r="J19" s="82">
        <v>0</v>
      </c>
      <c r="K19" s="82">
        <v>23948</v>
      </c>
      <c r="L19" s="82">
        <v>23948</v>
      </c>
      <c r="M19" s="82">
        <v>2</v>
      </c>
      <c r="N19" s="82">
        <v>249</v>
      </c>
      <c r="O19" s="82">
        <v>251</v>
      </c>
      <c r="P19" s="82">
        <v>7514</v>
      </c>
      <c r="Q19" s="82">
        <v>57846</v>
      </c>
      <c r="R19" s="83">
        <v>65360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30249</v>
      </c>
      <c r="C21" s="84"/>
      <c r="D21" s="84"/>
      <c r="E21" s="82"/>
      <c r="F21" s="82">
        <v>30249</v>
      </c>
      <c r="G21" s="82">
        <v>3658</v>
      </c>
      <c r="H21" s="82">
        <v>9677</v>
      </c>
      <c r="I21" s="82">
        <v>13335</v>
      </c>
      <c r="J21" s="82">
        <v>513</v>
      </c>
      <c r="K21" s="82">
        <v>43273</v>
      </c>
      <c r="L21" s="82">
        <v>43786</v>
      </c>
      <c r="M21" s="82">
        <v>21</v>
      </c>
      <c r="N21" s="82">
        <v>61</v>
      </c>
      <c r="O21" s="82">
        <v>82</v>
      </c>
      <c r="P21" s="82">
        <v>4192</v>
      </c>
      <c r="Q21" s="82">
        <v>53011</v>
      </c>
      <c r="R21" s="83">
        <v>57203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7325</v>
      </c>
      <c r="C23" s="84"/>
      <c r="D23" s="84"/>
      <c r="E23" s="82"/>
      <c r="F23" s="82">
        <v>7325</v>
      </c>
      <c r="G23" s="82">
        <v>319</v>
      </c>
      <c r="H23" s="82">
        <v>3044</v>
      </c>
      <c r="I23" s="82">
        <v>3363</v>
      </c>
      <c r="J23" s="82">
        <v>0</v>
      </c>
      <c r="K23" s="82">
        <v>4933</v>
      </c>
      <c r="L23" s="82">
        <v>4933</v>
      </c>
      <c r="M23" s="82">
        <v>0</v>
      </c>
      <c r="N23" s="82">
        <v>43</v>
      </c>
      <c r="O23" s="82">
        <v>43</v>
      </c>
      <c r="P23" s="82">
        <v>319</v>
      </c>
      <c r="Q23" s="82">
        <v>8020</v>
      </c>
      <c r="R23" s="83">
        <v>8339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20813</v>
      </c>
      <c r="C25" s="84"/>
      <c r="D25" s="84"/>
      <c r="E25" s="82"/>
      <c r="F25" s="82">
        <v>20813</v>
      </c>
      <c r="G25" s="82">
        <v>997</v>
      </c>
      <c r="H25" s="82">
        <v>12432</v>
      </c>
      <c r="I25" s="82">
        <v>13429</v>
      </c>
      <c r="J25" s="82">
        <v>72</v>
      </c>
      <c r="K25" s="82">
        <v>9630</v>
      </c>
      <c r="L25" s="82">
        <v>9702</v>
      </c>
      <c r="M25" s="82">
        <v>0</v>
      </c>
      <c r="N25" s="82">
        <v>72</v>
      </c>
      <c r="O25" s="82">
        <v>72</v>
      </c>
      <c r="P25" s="82">
        <v>1069</v>
      </c>
      <c r="Q25" s="82">
        <v>22134</v>
      </c>
      <c r="R25" s="83">
        <v>23203</v>
      </c>
    </row>
    <row r="26" spans="1:18" ht="14.25" thickBot="1" x14ac:dyDescent="0.2">
      <c r="A26" s="86"/>
      <c r="B26" s="85"/>
      <c r="C26" s="87"/>
      <c r="D26" s="87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8"/>
    </row>
    <row r="27" spans="1:18" x14ac:dyDescent="0.15">
      <c r="A27" s="9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</row>
    <row r="28" spans="1:18" x14ac:dyDescent="0.15">
      <c r="A28" s="9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</row>
    <row r="29" spans="1:18" ht="13.7" customHeight="1" x14ac:dyDescent="0.15">
      <c r="A29" s="92"/>
      <c r="B29" s="104" t="s">
        <v>36</v>
      </c>
      <c r="C29" s="89" t="s">
        <v>37</v>
      </c>
      <c r="D29" s="89"/>
      <c r="E29" s="106">
        <v>288806</v>
      </c>
      <c r="F29" s="90" t="s">
        <v>38</v>
      </c>
      <c r="G29" s="91"/>
      <c r="H29" s="109">
        <v>1.0069596892031329</v>
      </c>
      <c r="I29" s="104"/>
      <c r="J29" s="105" t="s">
        <v>39</v>
      </c>
      <c r="K29" s="89" t="s">
        <v>40</v>
      </c>
      <c r="L29" s="89"/>
      <c r="M29" s="106">
        <v>187017</v>
      </c>
      <c r="N29" s="107" t="s">
        <v>38</v>
      </c>
      <c r="O29" s="108"/>
      <c r="P29" s="109">
        <v>0.97000807413229817</v>
      </c>
      <c r="Q29" s="103"/>
      <c r="R29" s="103"/>
    </row>
    <row r="30" spans="1:18" x14ac:dyDescent="0.15">
      <c r="A30" s="92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3"/>
      <c r="R30" s="103"/>
    </row>
    <row r="31" spans="1:18" ht="13.7" customHeight="1" x14ac:dyDescent="0.15">
      <c r="A31" s="92"/>
      <c r="B31" s="104"/>
      <c r="C31" s="89" t="s">
        <v>41</v>
      </c>
      <c r="D31" s="89"/>
      <c r="E31" s="110">
        <v>285045</v>
      </c>
      <c r="F31" s="90" t="s">
        <v>38</v>
      </c>
      <c r="G31" s="91"/>
      <c r="H31" s="109">
        <v>1.0202459260818468</v>
      </c>
      <c r="I31" s="104"/>
      <c r="J31" s="105" t="s">
        <v>42</v>
      </c>
      <c r="K31" s="89" t="s">
        <v>40</v>
      </c>
      <c r="L31" s="89"/>
      <c r="M31" s="110">
        <v>182568</v>
      </c>
      <c r="N31" s="107" t="s">
        <v>38</v>
      </c>
      <c r="O31" s="108"/>
      <c r="P31" s="109">
        <v>0.99364620305858642</v>
      </c>
      <c r="Q31" s="103"/>
      <c r="R31" s="103"/>
    </row>
    <row r="32" spans="1:18" x14ac:dyDescent="0.15">
      <c r="A32" s="9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3"/>
      <c r="R32" s="103"/>
    </row>
    <row r="33" spans="2:18" ht="13.7" customHeight="1" x14ac:dyDescent="0.15">
      <c r="B33" s="104"/>
      <c r="C33" s="89" t="s">
        <v>43</v>
      </c>
      <c r="D33" s="89"/>
      <c r="E33" s="106">
        <v>389165</v>
      </c>
      <c r="F33" s="90" t="s">
        <v>38</v>
      </c>
      <c r="G33" s="91"/>
      <c r="H33" s="109">
        <v>0.95803322498169152</v>
      </c>
      <c r="I33" s="104"/>
      <c r="J33" s="104"/>
      <c r="K33" s="104"/>
      <c r="L33" s="104"/>
      <c r="M33" s="104"/>
      <c r="N33" s="104"/>
      <c r="O33" s="104"/>
      <c r="P33" s="104"/>
      <c r="Q33" s="103"/>
      <c r="R33" s="103"/>
    </row>
    <row r="34" spans="2:18" x14ac:dyDescent="0.15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3"/>
      <c r="R34" s="103"/>
    </row>
    <row r="35" spans="2:18" ht="13.7" customHeight="1" x14ac:dyDescent="0.15">
      <c r="B35" s="103"/>
      <c r="C35" s="89" t="s">
        <v>44</v>
      </c>
      <c r="D35" s="89"/>
      <c r="E35" s="110">
        <v>378657</v>
      </c>
      <c r="F35" s="90" t="s">
        <v>38</v>
      </c>
      <c r="G35" s="91"/>
      <c r="H35" s="109">
        <v>0.98461932566940524</v>
      </c>
      <c r="I35" s="103"/>
      <c r="J35" s="103"/>
      <c r="K35" s="103"/>
      <c r="L35" s="103"/>
      <c r="M35" s="103"/>
      <c r="N35" s="103"/>
      <c r="O35" s="103"/>
      <c r="P35" s="103"/>
      <c r="Q35" s="103"/>
      <c r="R35" s="103"/>
    </row>
    <row r="36" spans="2:18" x14ac:dyDescent="0.1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</row>
    <row r="37" spans="2:18" x14ac:dyDescent="0.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</row>
    <row r="38" spans="2:18" x14ac:dyDescent="0.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</row>
    <row r="39" spans="2:18" x14ac:dyDescent="0.15">
      <c r="B39" s="92"/>
      <c r="C39" s="92"/>
      <c r="D39" s="92"/>
      <c r="E39" s="92"/>
      <c r="F39" s="92"/>
      <c r="G39" s="92"/>
      <c r="H39" s="92"/>
      <c r="I39" s="92"/>
      <c r="J39" s="103"/>
      <c r="K39" s="92"/>
      <c r="L39" s="92"/>
      <c r="M39" s="92"/>
      <c r="N39" s="92"/>
      <c r="O39" s="92"/>
      <c r="P39" s="92"/>
      <c r="Q39" s="92"/>
      <c r="R39" s="92"/>
    </row>
  </sheetData>
  <mergeCells count="184">
    <mergeCell ref="E25:E26"/>
    <mergeCell ref="Q25:Q26"/>
    <mergeCell ref="R25:R26"/>
    <mergeCell ref="C29:D29"/>
    <mergeCell ref="F29:G29"/>
    <mergeCell ref="K29:L29"/>
    <mergeCell ref="M25:M26"/>
    <mergeCell ref="N25:N26"/>
    <mergeCell ref="O25:O26"/>
    <mergeCell ref="P25:P26"/>
    <mergeCell ref="I25:I26"/>
    <mergeCell ref="D21:D22"/>
    <mergeCell ref="E21:E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M21:M22"/>
    <mergeCell ref="P23:P24"/>
    <mergeCell ref="I23:I24"/>
    <mergeCell ref="J23:J24"/>
    <mergeCell ref="K23:K24"/>
    <mergeCell ref="L23:L24"/>
    <mergeCell ref="Q21:Q22"/>
    <mergeCell ref="N21:N22"/>
    <mergeCell ref="O21:O22"/>
    <mergeCell ref="P21:P22"/>
    <mergeCell ref="I21:I22"/>
    <mergeCell ref="M23:M24"/>
    <mergeCell ref="N23:N24"/>
    <mergeCell ref="C17:C18"/>
    <mergeCell ref="D17:D18"/>
    <mergeCell ref="E17:E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M17:M18"/>
    <mergeCell ref="P19:P20"/>
    <mergeCell ref="I19:I20"/>
    <mergeCell ref="J19:J20"/>
    <mergeCell ref="K19:K20"/>
    <mergeCell ref="L19:L20"/>
    <mergeCell ref="Q17:Q18"/>
    <mergeCell ref="N17:N18"/>
    <mergeCell ref="O17:O18"/>
    <mergeCell ref="P17:P18"/>
    <mergeCell ref="I17:I18"/>
    <mergeCell ref="M19:M20"/>
    <mergeCell ref="Q11:Q12"/>
    <mergeCell ref="R11:R12"/>
    <mergeCell ref="A13:A14"/>
    <mergeCell ref="B13:B14"/>
    <mergeCell ref="C13:C14"/>
    <mergeCell ref="D13:D14"/>
    <mergeCell ref="E13:E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M13:M14"/>
    <mergeCell ref="P15:P16"/>
    <mergeCell ref="I15:I16"/>
    <mergeCell ref="J15:J16"/>
    <mergeCell ref="K15:K16"/>
    <mergeCell ref="L15:L16"/>
    <mergeCell ref="Q13:Q14"/>
    <mergeCell ref="N13:N14"/>
    <mergeCell ref="F13:F14"/>
    <mergeCell ref="G13:G14"/>
    <mergeCell ref="H13:H14"/>
    <mergeCell ref="M11:M12"/>
    <mergeCell ref="N11:N12"/>
    <mergeCell ref="O11:O12"/>
    <mergeCell ref="J13:J14"/>
    <mergeCell ref="K13:K14"/>
    <mergeCell ref="L13:L14"/>
    <mergeCell ref="O13:O14"/>
    <mergeCell ref="I13:I14"/>
    <mergeCell ref="C11:C12"/>
    <mergeCell ref="D11:D12"/>
    <mergeCell ref="E11:E12"/>
    <mergeCell ref="F11:F12"/>
    <mergeCell ref="G11:G12"/>
    <mergeCell ref="H11:H12"/>
    <mergeCell ref="M9:M10"/>
    <mergeCell ref="P11:P12"/>
    <mergeCell ref="I11:I12"/>
    <mergeCell ref="J11:J12"/>
    <mergeCell ref="K11:K12"/>
    <mergeCell ref="L11:L12"/>
    <mergeCell ref="N9:N10"/>
    <mergeCell ref="O9:O10"/>
    <mergeCell ref="P9:P10"/>
    <mergeCell ref="I9:I10"/>
    <mergeCell ref="C35:D35"/>
    <mergeCell ref="F35:G35"/>
    <mergeCell ref="C31:D31"/>
    <mergeCell ref="F31:G31"/>
    <mergeCell ref="K31:L31"/>
    <mergeCell ref="C33:D33"/>
    <mergeCell ref="F33:G33"/>
    <mergeCell ref="G25:G26"/>
    <mergeCell ref="H25:H26"/>
    <mergeCell ref="J25:J26"/>
    <mergeCell ref="K25:K26"/>
    <mergeCell ref="L25:L26"/>
    <mergeCell ref="F25:F26"/>
    <mergeCell ref="O23:O24"/>
    <mergeCell ref="A25:A26"/>
    <mergeCell ref="B25:B26"/>
    <mergeCell ref="C25:C26"/>
    <mergeCell ref="D25:D26"/>
    <mergeCell ref="Q23:Q24"/>
    <mergeCell ref="R23:R24"/>
    <mergeCell ref="G21:G22"/>
    <mergeCell ref="H21:H22"/>
    <mergeCell ref="J21:J22"/>
    <mergeCell ref="K21:K22"/>
    <mergeCell ref="L21:L22"/>
    <mergeCell ref="F21:F22"/>
    <mergeCell ref="N19:N20"/>
    <mergeCell ref="O19:O20"/>
    <mergeCell ref="A21:A22"/>
    <mergeCell ref="B21:B22"/>
    <mergeCell ref="C21:C22"/>
    <mergeCell ref="Q19:Q20"/>
    <mergeCell ref="R19:R20"/>
    <mergeCell ref="G17:G18"/>
    <mergeCell ref="H17:H18"/>
    <mergeCell ref="J17:J18"/>
    <mergeCell ref="K17:K18"/>
    <mergeCell ref="L17:L18"/>
    <mergeCell ref="F17:F18"/>
    <mergeCell ref="M15:M16"/>
    <mergeCell ref="N15:N16"/>
    <mergeCell ref="O15:O16"/>
    <mergeCell ref="A17:A18"/>
    <mergeCell ref="B17:B18"/>
    <mergeCell ref="Q15:Q16"/>
    <mergeCell ref="R15:R16"/>
    <mergeCell ref="P13:P14"/>
    <mergeCell ref="A9:A10"/>
    <mergeCell ref="B9:B10"/>
    <mergeCell ref="C9:C10"/>
    <mergeCell ref="E9:E10"/>
    <mergeCell ref="F9:F10"/>
    <mergeCell ref="G9:G10"/>
    <mergeCell ref="J9:J10"/>
    <mergeCell ref="K9:K10"/>
    <mergeCell ref="L9:L10"/>
    <mergeCell ref="H9:H10"/>
    <mergeCell ref="A11:A12"/>
    <mergeCell ref="B11:B12"/>
    <mergeCell ref="G1:L1"/>
    <mergeCell ref="H2:K2"/>
    <mergeCell ref="P5:R5"/>
    <mergeCell ref="H6:N6"/>
    <mergeCell ref="P6:R7"/>
    <mergeCell ref="G7:I7"/>
    <mergeCell ref="J7:L7"/>
    <mergeCell ref="M7:O7"/>
    <mergeCell ref="R9:R10"/>
    <mergeCell ref="Q9:Q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20DDD-1057-4B46-AACD-80822AE8EE73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111"/>
      <c r="B1" s="111"/>
      <c r="C1" s="111"/>
      <c r="D1" s="111"/>
      <c r="E1" s="111"/>
      <c r="F1" s="111"/>
      <c r="G1" s="62" t="s">
        <v>31</v>
      </c>
      <c r="H1" s="62"/>
      <c r="I1" s="62"/>
      <c r="J1" s="62"/>
      <c r="K1" s="62"/>
      <c r="L1" s="62"/>
      <c r="M1" s="111"/>
      <c r="N1" s="111"/>
      <c r="O1" s="111"/>
      <c r="P1" s="111"/>
      <c r="Q1" s="111"/>
      <c r="R1" s="111"/>
    </row>
    <row r="2" spans="1:18" x14ac:dyDescent="0.15">
      <c r="A2" s="111"/>
      <c r="B2" s="111"/>
      <c r="C2" s="111"/>
      <c r="D2" s="111"/>
      <c r="E2" s="111"/>
      <c r="F2" s="111"/>
      <c r="G2" s="111"/>
      <c r="H2" s="63" t="s">
        <v>46</v>
      </c>
      <c r="I2" s="63"/>
      <c r="J2" s="63"/>
      <c r="K2" s="63"/>
      <c r="L2" s="111"/>
      <c r="M2" s="111"/>
      <c r="N2" s="111"/>
      <c r="O2" s="111"/>
      <c r="P2" s="111"/>
      <c r="Q2" s="111"/>
      <c r="R2" s="111"/>
    </row>
    <row r="5" spans="1:18" ht="14.25" thickBot="1" x14ac:dyDescent="0.2">
      <c r="A5" s="111"/>
      <c r="B5" s="112" t="s">
        <v>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114" t="s">
        <v>3</v>
      </c>
      <c r="G6" s="115"/>
      <c r="H6" s="70" t="s">
        <v>5</v>
      </c>
      <c r="I6" s="71"/>
      <c r="J6" s="71"/>
      <c r="K6" s="71"/>
      <c r="L6" s="71"/>
      <c r="M6" s="71"/>
      <c r="N6" s="72"/>
      <c r="O6" s="116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117" t="s">
        <v>8</v>
      </c>
      <c r="E7" s="69" t="s">
        <v>9</v>
      </c>
      <c r="F7" s="118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117" t="s">
        <v>35</v>
      </c>
      <c r="E8" s="79"/>
      <c r="F8" s="119" t="s">
        <v>15</v>
      </c>
      <c r="G8" s="117" t="s">
        <v>16</v>
      </c>
      <c r="H8" s="117" t="s">
        <v>17</v>
      </c>
      <c r="I8" s="117" t="s">
        <v>18</v>
      </c>
      <c r="J8" s="117" t="s">
        <v>16</v>
      </c>
      <c r="K8" s="117" t="s">
        <v>17</v>
      </c>
      <c r="L8" s="117" t="s">
        <v>18</v>
      </c>
      <c r="M8" s="117" t="s">
        <v>16</v>
      </c>
      <c r="N8" s="117" t="s">
        <v>17</v>
      </c>
      <c r="O8" s="117" t="s">
        <v>18</v>
      </c>
      <c r="P8" s="117" t="s">
        <v>16</v>
      </c>
      <c r="Q8" s="117" t="s">
        <v>17</v>
      </c>
      <c r="R8" s="120" t="s">
        <v>19</v>
      </c>
    </row>
    <row r="9" spans="1:18" x14ac:dyDescent="0.15">
      <c r="A9" s="67" t="s">
        <v>20</v>
      </c>
      <c r="B9" s="80">
        <v>294203</v>
      </c>
      <c r="C9" s="80">
        <v>27355</v>
      </c>
      <c r="D9" s="121">
        <v>41914</v>
      </c>
      <c r="E9" s="80">
        <v>69776</v>
      </c>
      <c r="F9" s="80">
        <v>363979</v>
      </c>
      <c r="G9" s="80">
        <v>42581</v>
      </c>
      <c r="H9" s="82">
        <v>185484</v>
      </c>
      <c r="I9" s="82">
        <v>228065</v>
      </c>
      <c r="J9" s="82">
        <v>4390</v>
      </c>
      <c r="K9" s="82">
        <v>197097</v>
      </c>
      <c r="L9" s="82">
        <v>201487</v>
      </c>
      <c r="M9" s="82">
        <v>89</v>
      </c>
      <c r="N9" s="82">
        <v>1237</v>
      </c>
      <c r="O9" s="82">
        <v>1326</v>
      </c>
      <c r="P9" s="82">
        <v>47060</v>
      </c>
      <c r="Q9" s="82">
        <v>383818</v>
      </c>
      <c r="R9" s="83">
        <v>430878</v>
      </c>
    </row>
    <row r="10" spans="1:18" x14ac:dyDescent="0.15">
      <c r="A10" s="67"/>
      <c r="B10" s="81"/>
      <c r="C10" s="81"/>
      <c r="D10" s="121">
        <v>507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3183</v>
      </c>
      <c r="C11" s="84"/>
      <c r="D11" s="84"/>
      <c r="E11" s="80"/>
      <c r="F11" s="82">
        <v>3183</v>
      </c>
      <c r="G11" s="82">
        <v>201</v>
      </c>
      <c r="H11" s="82">
        <v>2328</v>
      </c>
      <c r="I11" s="82">
        <v>2529</v>
      </c>
      <c r="J11" s="82">
        <v>0</v>
      </c>
      <c r="K11" s="82">
        <v>2147</v>
      </c>
      <c r="L11" s="82">
        <v>2147</v>
      </c>
      <c r="M11" s="82">
        <v>16</v>
      </c>
      <c r="N11" s="82">
        <v>70</v>
      </c>
      <c r="O11" s="82">
        <v>86</v>
      </c>
      <c r="P11" s="82">
        <v>217</v>
      </c>
      <c r="Q11" s="82">
        <v>4545</v>
      </c>
      <c r="R11" s="83">
        <v>4762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5695</v>
      </c>
      <c r="C13" s="84"/>
      <c r="D13" s="84"/>
      <c r="E13" s="82"/>
      <c r="F13" s="82">
        <v>5695</v>
      </c>
      <c r="G13" s="82">
        <v>1762</v>
      </c>
      <c r="H13" s="82">
        <v>9355</v>
      </c>
      <c r="I13" s="82">
        <v>11117</v>
      </c>
      <c r="J13" s="82">
        <v>0</v>
      </c>
      <c r="K13" s="82">
        <v>1760</v>
      </c>
      <c r="L13" s="82">
        <v>1760</v>
      </c>
      <c r="M13" s="82">
        <v>8</v>
      </c>
      <c r="N13" s="82">
        <v>33</v>
      </c>
      <c r="O13" s="82">
        <v>41</v>
      </c>
      <c r="P13" s="82">
        <v>1770</v>
      </c>
      <c r="Q13" s="82">
        <v>11148</v>
      </c>
      <c r="R13" s="83">
        <v>12918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131694</v>
      </c>
      <c r="C15" s="84"/>
      <c r="D15" s="84"/>
      <c r="E15" s="82"/>
      <c r="F15" s="82">
        <v>131694</v>
      </c>
      <c r="G15" s="82">
        <v>21984</v>
      </c>
      <c r="H15" s="82">
        <v>64580</v>
      </c>
      <c r="I15" s="82">
        <v>86564</v>
      </c>
      <c r="J15" s="82">
        <v>0</v>
      </c>
      <c r="K15" s="82">
        <v>78513</v>
      </c>
      <c r="L15" s="82">
        <v>78513</v>
      </c>
      <c r="M15" s="82">
        <v>34</v>
      </c>
      <c r="N15" s="82">
        <v>495</v>
      </c>
      <c r="O15" s="82">
        <v>529</v>
      </c>
      <c r="P15" s="82">
        <v>22018</v>
      </c>
      <c r="Q15" s="82">
        <v>143588</v>
      </c>
      <c r="R15" s="83">
        <v>165606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44320</v>
      </c>
      <c r="C17" s="84"/>
      <c r="D17" s="84"/>
      <c r="E17" s="82"/>
      <c r="F17" s="82">
        <v>44320</v>
      </c>
      <c r="G17" s="82">
        <v>4366</v>
      </c>
      <c r="H17" s="82">
        <v>44296</v>
      </c>
      <c r="I17" s="82">
        <v>48662</v>
      </c>
      <c r="J17" s="82">
        <v>1882</v>
      </c>
      <c r="K17" s="82">
        <v>27918</v>
      </c>
      <c r="L17" s="82">
        <v>29800</v>
      </c>
      <c r="M17" s="82">
        <v>2</v>
      </c>
      <c r="N17" s="82">
        <v>164</v>
      </c>
      <c r="O17" s="82">
        <v>166</v>
      </c>
      <c r="P17" s="82">
        <v>6250</v>
      </c>
      <c r="Q17" s="82">
        <v>72378</v>
      </c>
      <c r="R17" s="83">
        <v>78628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43689</v>
      </c>
      <c r="C19" s="84"/>
      <c r="D19" s="84"/>
      <c r="E19" s="82"/>
      <c r="F19" s="82">
        <v>43689</v>
      </c>
      <c r="G19" s="82">
        <v>8757</v>
      </c>
      <c r="H19" s="82">
        <v>36244</v>
      </c>
      <c r="I19" s="82">
        <v>45001</v>
      </c>
      <c r="J19" s="82">
        <v>0</v>
      </c>
      <c r="K19" s="82">
        <v>25860</v>
      </c>
      <c r="L19" s="82">
        <v>25860</v>
      </c>
      <c r="M19" s="82">
        <v>5</v>
      </c>
      <c r="N19" s="82">
        <v>278</v>
      </c>
      <c r="O19" s="82">
        <v>283</v>
      </c>
      <c r="P19" s="82">
        <v>8762</v>
      </c>
      <c r="Q19" s="82">
        <v>62382</v>
      </c>
      <c r="R19" s="83">
        <v>71144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33862</v>
      </c>
      <c r="C21" s="84"/>
      <c r="D21" s="84"/>
      <c r="E21" s="82"/>
      <c r="F21" s="82">
        <v>33862</v>
      </c>
      <c r="G21" s="82">
        <v>3854</v>
      </c>
      <c r="H21" s="82">
        <v>11184</v>
      </c>
      <c r="I21" s="82">
        <v>15038</v>
      </c>
      <c r="J21" s="82">
        <v>2415</v>
      </c>
      <c r="K21" s="82">
        <v>45112</v>
      </c>
      <c r="L21" s="82">
        <v>47527</v>
      </c>
      <c r="M21" s="82">
        <v>24</v>
      </c>
      <c r="N21" s="82">
        <v>60</v>
      </c>
      <c r="O21" s="82">
        <v>84</v>
      </c>
      <c r="P21" s="82">
        <v>6293</v>
      </c>
      <c r="Q21" s="82">
        <v>56356</v>
      </c>
      <c r="R21" s="83">
        <v>62649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8282</v>
      </c>
      <c r="C23" s="84"/>
      <c r="D23" s="84"/>
      <c r="E23" s="82"/>
      <c r="F23" s="82">
        <v>8282</v>
      </c>
      <c r="G23" s="82">
        <v>438</v>
      </c>
      <c r="H23" s="82">
        <v>3328</v>
      </c>
      <c r="I23" s="82">
        <v>3766</v>
      </c>
      <c r="J23" s="82">
        <v>0</v>
      </c>
      <c r="K23" s="82">
        <v>5321</v>
      </c>
      <c r="L23" s="82">
        <v>5321</v>
      </c>
      <c r="M23" s="82">
        <v>0</v>
      </c>
      <c r="N23" s="82">
        <v>62</v>
      </c>
      <c r="O23" s="82">
        <v>62</v>
      </c>
      <c r="P23" s="82">
        <v>438</v>
      </c>
      <c r="Q23" s="82">
        <v>8711</v>
      </c>
      <c r="R23" s="83">
        <v>9149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23478</v>
      </c>
      <c r="C25" s="84"/>
      <c r="D25" s="84"/>
      <c r="E25" s="82"/>
      <c r="F25" s="82">
        <v>23478</v>
      </c>
      <c r="G25" s="82">
        <v>1219</v>
      </c>
      <c r="H25" s="82">
        <v>14169</v>
      </c>
      <c r="I25" s="82">
        <v>15388</v>
      </c>
      <c r="J25" s="82">
        <v>93</v>
      </c>
      <c r="K25" s="82">
        <v>10466</v>
      </c>
      <c r="L25" s="82">
        <v>10559</v>
      </c>
      <c r="M25" s="82">
        <v>0</v>
      </c>
      <c r="N25" s="82">
        <v>75</v>
      </c>
      <c r="O25" s="82">
        <v>75</v>
      </c>
      <c r="P25" s="82">
        <v>1312</v>
      </c>
      <c r="Q25" s="82">
        <v>24710</v>
      </c>
      <c r="R25" s="83">
        <v>26022</v>
      </c>
    </row>
    <row r="26" spans="1:18" ht="14.25" thickBot="1" x14ac:dyDescent="0.2">
      <c r="A26" s="86"/>
      <c r="B26" s="85"/>
      <c r="C26" s="87"/>
      <c r="D26" s="87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8"/>
    </row>
    <row r="27" spans="1:18" x14ac:dyDescent="0.15">
      <c r="A27" s="11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x14ac:dyDescent="0.15">
      <c r="A28" s="11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3.7" customHeight="1" x14ac:dyDescent="0.15">
      <c r="A29" s="111"/>
      <c r="B29" s="123" t="s">
        <v>36</v>
      </c>
      <c r="C29" s="89" t="s">
        <v>37</v>
      </c>
      <c r="D29" s="89"/>
      <c r="E29" s="125">
        <v>290816</v>
      </c>
      <c r="F29" s="90" t="s">
        <v>38</v>
      </c>
      <c r="G29" s="91"/>
      <c r="H29" s="128">
        <v>1.0116465393926057</v>
      </c>
      <c r="I29" s="123"/>
      <c r="J29" s="124" t="s">
        <v>39</v>
      </c>
      <c r="K29" s="89" t="s">
        <v>40</v>
      </c>
      <c r="L29" s="89"/>
      <c r="M29" s="125">
        <v>181408</v>
      </c>
      <c r="N29" s="126" t="s">
        <v>38</v>
      </c>
      <c r="O29" s="127"/>
      <c r="P29" s="128">
        <v>1.0224686893632033</v>
      </c>
      <c r="Q29" s="122"/>
      <c r="R29" s="122"/>
    </row>
    <row r="30" spans="1:18" x14ac:dyDescent="0.15">
      <c r="A30" s="111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2"/>
      <c r="R30" s="122"/>
    </row>
    <row r="31" spans="1:18" ht="13.7" customHeight="1" x14ac:dyDescent="0.15">
      <c r="A31" s="111"/>
      <c r="B31" s="123"/>
      <c r="C31" s="89" t="s">
        <v>41</v>
      </c>
      <c r="D31" s="89"/>
      <c r="E31" s="129">
        <v>303005</v>
      </c>
      <c r="F31" s="90" t="s">
        <v>38</v>
      </c>
      <c r="G31" s="91"/>
      <c r="H31" s="128">
        <v>0.97095097440636291</v>
      </c>
      <c r="I31" s="123"/>
      <c r="J31" s="124" t="s">
        <v>42</v>
      </c>
      <c r="K31" s="89" t="s">
        <v>40</v>
      </c>
      <c r="L31" s="89"/>
      <c r="M31" s="129">
        <v>207593</v>
      </c>
      <c r="N31" s="126" t="s">
        <v>38</v>
      </c>
      <c r="O31" s="127"/>
      <c r="P31" s="128">
        <v>0.8934983356856927</v>
      </c>
      <c r="Q31" s="122"/>
      <c r="R31" s="122"/>
    </row>
    <row r="32" spans="1:18" x14ac:dyDescent="0.15">
      <c r="A32" s="111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2"/>
      <c r="R32" s="122"/>
    </row>
    <row r="33" spans="2:18" ht="13.7" customHeight="1" x14ac:dyDescent="0.15">
      <c r="B33" s="123"/>
      <c r="C33" s="89" t="s">
        <v>43</v>
      </c>
      <c r="D33" s="89"/>
      <c r="E33" s="125">
        <v>372833</v>
      </c>
      <c r="F33" s="90" t="s">
        <v>38</v>
      </c>
      <c r="G33" s="91"/>
      <c r="H33" s="128">
        <v>1.0294635936196634</v>
      </c>
      <c r="I33" s="123"/>
      <c r="J33" s="123"/>
      <c r="K33" s="123"/>
      <c r="L33" s="123"/>
      <c r="M33" s="123"/>
      <c r="N33" s="123"/>
      <c r="O33" s="123"/>
      <c r="P33" s="123"/>
      <c r="Q33" s="122"/>
      <c r="R33" s="122"/>
    </row>
    <row r="34" spans="2:18" x14ac:dyDescent="0.15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2"/>
      <c r="R34" s="122"/>
    </row>
    <row r="35" spans="2:18" ht="13.7" customHeight="1" x14ac:dyDescent="0.15">
      <c r="B35" s="122"/>
      <c r="C35" s="89" t="s">
        <v>44</v>
      </c>
      <c r="D35" s="89"/>
      <c r="E35" s="129">
        <v>416877</v>
      </c>
      <c r="F35" s="90" t="s">
        <v>38</v>
      </c>
      <c r="G35" s="91"/>
      <c r="H35" s="128">
        <v>0.92069843143181318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2:18" x14ac:dyDescent="0.15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2:18" x14ac:dyDescent="0.15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2:18" x14ac:dyDescent="0.15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2:18" x14ac:dyDescent="0.15">
      <c r="B39" s="111"/>
      <c r="C39" s="111"/>
      <c r="D39" s="111"/>
      <c r="E39" s="111"/>
      <c r="F39" s="111"/>
      <c r="G39" s="111"/>
      <c r="H39" s="111"/>
      <c r="I39" s="111"/>
      <c r="J39" s="122"/>
      <c r="K39" s="111"/>
      <c r="L39" s="111"/>
      <c r="M39" s="111"/>
      <c r="N39" s="111"/>
      <c r="O39" s="111"/>
      <c r="P39" s="111"/>
      <c r="Q39" s="111"/>
      <c r="R39" s="111"/>
    </row>
  </sheetData>
  <mergeCells count="184">
    <mergeCell ref="E25:E26"/>
    <mergeCell ref="Q25:Q26"/>
    <mergeCell ref="R25:R26"/>
    <mergeCell ref="C29:D29"/>
    <mergeCell ref="F29:G29"/>
    <mergeCell ref="K29:L29"/>
    <mergeCell ref="M25:M26"/>
    <mergeCell ref="N25:N26"/>
    <mergeCell ref="O25:O26"/>
    <mergeCell ref="P25:P26"/>
    <mergeCell ref="I25:I26"/>
    <mergeCell ref="D21:D22"/>
    <mergeCell ref="E21:E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M21:M22"/>
    <mergeCell ref="P23:P24"/>
    <mergeCell ref="I23:I24"/>
    <mergeCell ref="J23:J24"/>
    <mergeCell ref="K23:K24"/>
    <mergeCell ref="L23:L24"/>
    <mergeCell ref="Q21:Q22"/>
    <mergeCell ref="N21:N22"/>
    <mergeCell ref="O21:O22"/>
    <mergeCell ref="P21:P22"/>
    <mergeCell ref="I21:I22"/>
    <mergeCell ref="M23:M24"/>
    <mergeCell ref="N23:N24"/>
    <mergeCell ref="C17:C18"/>
    <mergeCell ref="D17:D18"/>
    <mergeCell ref="E17:E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M17:M18"/>
    <mergeCell ref="P19:P20"/>
    <mergeCell ref="I19:I20"/>
    <mergeCell ref="J19:J20"/>
    <mergeCell ref="K19:K20"/>
    <mergeCell ref="L19:L20"/>
    <mergeCell ref="Q17:Q18"/>
    <mergeCell ref="N17:N18"/>
    <mergeCell ref="O17:O18"/>
    <mergeCell ref="P17:P18"/>
    <mergeCell ref="I17:I18"/>
    <mergeCell ref="M19:M20"/>
    <mergeCell ref="Q11:Q12"/>
    <mergeCell ref="R11:R12"/>
    <mergeCell ref="A13:A14"/>
    <mergeCell ref="B13:B14"/>
    <mergeCell ref="C13:C14"/>
    <mergeCell ref="D13:D14"/>
    <mergeCell ref="E13:E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M13:M14"/>
    <mergeCell ref="P15:P16"/>
    <mergeCell ref="I15:I16"/>
    <mergeCell ref="J15:J16"/>
    <mergeCell ref="K15:K16"/>
    <mergeCell ref="L15:L16"/>
    <mergeCell ref="Q13:Q14"/>
    <mergeCell ref="N13:N14"/>
    <mergeCell ref="F13:F14"/>
    <mergeCell ref="G13:G14"/>
    <mergeCell ref="H13:H14"/>
    <mergeCell ref="M11:M12"/>
    <mergeCell ref="N11:N12"/>
    <mergeCell ref="O11:O12"/>
    <mergeCell ref="J13:J14"/>
    <mergeCell ref="K13:K14"/>
    <mergeCell ref="L13:L14"/>
    <mergeCell ref="O13:O14"/>
    <mergeCell ref="I13:I14"/>
    <mergeCell ref="C11:C12"/>
    <mergeCell ref="D11:D12"/>
    <mergeCell ref="E11:E12"/>
    <mergeCell ref="F11:F12"/>
    <mergeCell ref="G11:G12"/>
    <mergeCell ref="H11:H12"/>
    <mergeCell ref="M9:M10"/>
    <mergeCell ref="P11:P12"/>
    <mergeCell ref="I11:I12"/>
    <mergeCell ref="J11:J12"/>
    <mergeCell ref="K11:K12"/>
    <mergeCell ref="L11:L12"/>
    <mergeCell ref="N9:N10"/>
    <mergeCell ref="O9:O10"/>
    <mergeCell ref="P9:P10"/>
    <mergeCell ref="I9:I10"/>
    <mergeCell ref="C35:D35"/>
    <mergeCell ref="F35:G35"/>
    <mergeCell ref="C31:D31"/>
    <mergeCell ref="F31:G31"/>
    <mergeCell ref="K31:L31"/>
    <mergeCell ref="C33:D33"/>
    <mergeCell ref="F33:G33"/>
    <mergeCell ref="G25:G26"/>
    <mergeCell ref="H25:H26"/>
    <mergeCell ref="J25:J26"/>
    <mergeCell ref="K25:K26"/>
    <mergeCell ref="L25:L26"/>
    <mergeCell ref="F25:F26"/>
    <mergeCell ref="O23:O24"/>
    <mergeCell ref="A25:A26"/>
    <mergeCell ref="B25:B26"/>
    <mergeCell ref="C25:C26"/>
    <mergeCell ref="D25:D26"/>
    <mergeCell ref="Q23:Q24"/>
    <mergeCell ref="R23:R24"/>
    <mergeCell ref="G21:G22"/>
    <mergeCell ref="H21:H22"/>
    <mergeCell ref="J21:J22"/>
    <mergeCell ref="K21:K22"/>
    <mergeCell ref="L21:L22"/>
    <mergeCell ref="F21:F22"/>
    <mergeCell ref="N19:N20"/>
    <mergeCell ref="O19:O20"/>
    <mergeCell ref="A21:A22"/>
    <mergeCell ref="B21:B22"/>
    <mergeCell ref="C21:C22"/>
    <mergeCell ref="Q19:Q20"/>
    <mergeCell ref="R19:R20"/>
    <mergeCell ref="G17:G18"/>
    <mergeCell ref="H17:H18"/>
    <mergeCell ref="J17:J18"/>
    <mergeCell ref="K17:K18"/>
    <mergeCell ref="L17:L18"/>
    <mergeCell ref="F17:F18"/>
    <mergeCell ref="M15:M16"/>
    <mergeCell ref="N15:N16"/>
    <mergeCell ref="O15:O16"/>
    <mergeCell ref="A17:A18"/>
    <mergeCell ref="B17:B18"/>
    <mergeCell ref="Q15:Q16"/>
    <mergeCell ref="R15:R16"/>
    <mergeCell ref="P13:P14"/>
    <mergeCell ref="A9:A10"/>
    <mergeCell ref="B9:B10"/>
    <mergeCell ref="C9:C10"/>
    <mergeCell ref="E9:E10"/>
    <mergeCell ref="F9:F10"/>
    <mergeCell ref="G9:G10"/>
    <mergeCell ref="J9:J10"/>
    <mergeCell ref="K9:K10"/>
    <mergeCell ref="L9:L10"/>
    <mergeCell ref="H9:H10"/>
    <mergeCell ref="A11:A12"/>
    <mergeCell ref="B11:B12"/>
    <mergeCell ref="G1:L1"/>
    <mergeCell ref="H2:K2"/>
    <mergeCell ref="P5:R5"/>
    <mergeCell ref="H6:N6"/>
    <mergeCell ref="P6:R7"/>
    <mergeCell ref="G7:I7"/>
    <mergeCell ref="J7:L7"/>
    <mergeCell ref="M7:O7"/>
    <mergeCell ref="R9:R10"/>
    <mergeCell ref="Q9:Q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930A-76A1-469F-B33C-A6905AF6296A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130"/>
      <c r="B1" s="130"/>
      <c r="C1" s="130"/>
      <c r="D1" s="130"/>
      <c r="E1" s="130"/>
      <c r="F1" s="130"/>
      <c r="G1" s="62" t="s">
        <v>31</v>
      </c>
      <c r="H1" s="62"/>
      <c r="I1" s="62"/>
      <c r="J1" s="62"/>
      <c r="K1" s="62"/>
      <c r="L1" s="62"/>
      <c r="M1" s="130"/>
      <c r="N1" s="130"/>
      <c r="O1" s="130"/>
      <c r="P1" s="130"/>
      <c r="Q1" s="130"/>
      <c r="R1" s="130"/>
    </row>
    <row r="2" spans="1:18" x14ac:dyDescent="0.15">
      <c r="A2" s="130"/>
      <c r="B2" s="130"/>
      <c r="C2" s="130"/>
      <c r="D2" s="130"/>
      <c r="E2" s="130"/>
      <c r="F2" s="130"/>
      <c r="G2" s="130"/>
      <c r="H2" s="63" t="s">
        <v>47</v>
      </c>
      <c r="I2" s="63"/>
      <c r="J2" s="63"/>
      <c r="K2" s="63"/>
      <c r="L2" s="130"/>
      <c r="M2" s="130"/>
      <c r="N2" s="130"/>
      <c r="O2" s="130"/>
      <c r="P2" s="130"/>
      <c r="Q2" s="130"/>
      <c r="R2" s="130"/>
    </row>
    <row r="5" spans="1:18" ht="14.25" thickBot="1" x14ac:dyDescent="0.2">
      <c r="A5" s="130"/>
      <c r="B5" s="131" t="s">
        <v>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133" t="s">
        <v>3</v>
      </c>
      <c r="G6" s="134"/>
      <c r="H6" s="70" t="s">
        <v>5</v>
      </c>
      <c r="I6" s="71"/>
      <c r="J6" s="71"/>
      <c r="K6" s="71"/>
      <c r="L6" s="71"/>
      <c r="M6" s="71"/>
      <c r="N6" s="72"/>
      <c r="O6" s="135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136" t="s">
        <v>8</v>
      </c>
      <c r="E7" s="69" t="s">
        <v>9</v>
      </c>
      <c r="F7" s="137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136" t="s">
        <v>35</v>
      </c>
      <c r="E8" s="79"/>
      <c r="F8" s="138" t="s">
        <v>15</v>
      </c>
      <c r="G8" s="136" t="s">
        <v>16</v>
      </c>
      <c r="H8" s="136" t="s">
        <v>17</v>
      </c>
      <c r="I8" s="136" t="s">
        <v>18</v>
      </c>
      <c r="J8" s="136" t="s">
        <v>16</v>
      </c>
      <c r="K8" s="136" t="s">
        <v>17</v>
      </c>
      <c r="L8" s="136" t="s">
        <v>18</v>
      </c>
      <c r="M8" s="136" t="s">
        <v>16</v>
      </c>
      <c r="N8" s="136" t="s">
        <v>17</v>
      </c>
      <c r="O8" s="136" t="s">
        <v>18</v>
      </c>
      <c r="P8" s="136" t="s">
        <v>16</v>
      </c>
      <c r="Q8" s="136" t="s">
        <v>17</v>
      </c>
      <c r="R8" s="139" t="s">
        <v>19</v>
      </c>
    </row>
    <row r="9" spans="1:18" x14ac:dyDescent="0.15">
      <c r="A9" s="67" t="s">
        <v>20</v>
      </c>
      <c r="B9" s="80">
        <v>276095</v>
      </c>
      <c r="C9" s="80">
        <v>26882</v>
      </c>
      <c r="D9" s="140">
        <v>43806</v>
      </c>
      <c r="E9" s="80">
        <v>71169</v>
      </c>
      <c r="F9" s="80">
        <v>347264</v>
      </c>
      <c r="G9" s="80">
        <v>36760</v>
      </c>
      <c r="H9" s="82">
        <v>178929</v>
      </c>
      <c r="I9" s="82">
        <v>215689</v>
      </c>
      <c r="J9" s="82">
        <v>4508</v>
      </c>
      <c r="K9" s="82">
        <v>189449</v>
      </c>
      <c r="L9" s="82">
        <v>193957</v>
      </c>
      <c r="M9" s="82">
        <v>83</v>
      </c>
      <c r="N9" s="82">
        <v>1342</v>
      </c>
      <c r="O9" s="82">
        <v>1425</v>
      </c>
      <c r="P9" s="82">
        <v>41351</v>
      </c>
      <c r="Q9" s="82">
        <v>369720</v>
      </c>
      <c r="R9" s="83">
        <v>411071</v>
      </c>
    </row>
    <row r="10" spans="1:18" x14ac:dyDescent="0.15">
      <c r="A10" s="67"/>
      <c r="B10" s="81"/>
      <c r="C10" s="81"/>
      <c r="D10" s="140">
        <v>481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3406</v>
      </c>
      <c r="C11" s="84"/>
      <c r="D11" s="84"/>
      <c r="E11" s="80"/>
      <c r="F11" s="82">
        <v>3406</v>
      </c>
      <c r="G11" s="82">
        <v>165</v>
      </c>
      <c r="H11" s="82">
        <v>2530</v>
      </c>
      <c r="I11" s="82">
        <v>2695</v>
      </c>
      <c r="J11" s="82">
        <v>0</v>
      </c>
      <c r="K11" s="82">
        <v>2019</v>
      </c>
      <c r="L11" s="82">
        <v>2019</v>
      </c>
      <c r="M11" s="82">
        <v>18</v>
      </c>
      <c r="N11" s="82">
        <v>74</v>
      </c>
      <c r="O11" s="82">
        <v>92</v>
      </c>
      <c r="P11" s="82">
        <v>183</v>
      </c>
      <c r="Q11" s="82">
        <v>4623</v>
      </c>
      <c r="R11" s="83">
        <v>4806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5316</v>
      </c>
      <c r="C13" s="84"/>
      <c r="D13" s="84"/>
      <c r="E13" s="82"/>
      <c r="F13" s="82">
        <v>5316</v>
      </c>
      <c r="G13" s="82">
        <v>1517</v>
      </c>
      <c r="H13" s="82">
        <v>10282</v>
      </c>
      <c r="I13" s="82">
        <v>11799</v>
      </c>
      <c r="J13" s="82">
        <v>0</v>
      </c>
      <c r="K13" s="82">
        <v>1355</v>
      </c>
      <c r="L13" s="82">
        <v>1355</v>
      </c>
      <c r="M13" s="82">
        <v>12</v>
      </c>
      <c r="N13" s="82">
        <v>53</v>
      </c>
      <c r="O13" s="82">
        <v>65</v>
      </c>
      <c r="P13" s="82">
        <v>1529</v>
      </c>
      <c r="Q13" s="82">
        <v>11690</v>
      </c>
      <c r="R13" s="83">
        <v>13219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126476</v>
      </c>
      <c r="C15" s="84"/>
      <c r="D15" s="84"/>
      <c r="E15" s="82"/>
      <c r="F15" s="82">
        <v>126476</v>
      </c>
      <c r="G15" s="82">
        <v>19783</v>
      </c>
      <c r="H15" s="82">
        <v>65396</v>
      </c>
      <c r="I15" s="82">
        <v>85179</v>
      </c>
      <c r="J15" s="82">
        <v>0</v>
      </c>
      <c r="K15" s="82">
        <v>72577</v>
      </c>
      <c r="L15" s="82">
        <v>72577</v>
      </c>
      <c r="M15" s="82">
        <v>25</v>
      </c>
      <c r="N15" s="82">
        <v>622</v>
      </c>
      <c r="O15" s="82">
        <v>647</v>
      </c>
      <c r="P15" s="82">
        <v>19808</v>
      </c>
      <c r="Q15" s="82">
        <v>138595</v>
      </c>
      <c r="R15" s="83">
        <v>158403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35872</v>
      </c>
      <c r="C17" s="84"/>
      <c r="D17" s="84"/>
      <c r="E17" s="82"/>
      <c r="F17" s="82">
        <v>35872</v>
      </c>
      <c r="G17" s="82">
        <v>3352</v>
      </c>
      <c r="H17" s="82">
        <v>39973</v>
      </c>
      <c r="I17" s="82">
        <v>43325</v>
      </c>
      <c r="J17" s="82">
        <v>1625</v>
      </c>
      <c r="K17" s="82">
        <v>27249</v>
      </c>
      <c r="L17" s="82">
        <v>28874</v>
      </c>
      <c r="M17" s="82">
        <v>3</v>
      </c>
      <c r="N17" s="82">
        <v>148</v>
      </c>
      <c r="O17" s="82">
        <v>151</v>
      </c>
      <c r="P17" s="82">
        <v>4980</v>
      </c>
      <c r="Q17" s="82">
        <v>67370</v>
      </c>
      <c r="R17" s="83">
        <v>72350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44018</v>
      </c>
      <c r="C19" s="84"/>
      <c r="D19" s="84"/>
      <c r="E19" s="82"/>
      <c r="F19" s="82">
        <v>44018</v>
      </c>
      <c r="G19" s="82">
        <v>6829</v>
      </c>
      <c r="H19" s="82">
        <v>33865</v>
      </c>
      <c r="I19" s="82">
        <v>40694</v>
      </c>
      <c r="J19" s="82">
        <v>0</v>
      </c>
      <c r="K19" s="82">
        <v>29498</v>
      </c>
      <c r="L19" s="82">
        <v>29498</v>
      </c>
      <c r="M19" s="82">
        <v>3</v>
      </c>
      <c r="N19" s="82">
        <v>263</v>
      </c>
      <c r="O19" s="82">
        <v>266</v>
      </c>
      <c r="P19" s="82">
        <v>6832</v>
      </c>
      <c r="Q19" s="82">
        <v>63626</v>
      </c>
      <c r="R19" s="83">
        <v>70458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32763</v>
      </c>
      <c r="C21" s="84"/>
      <c r="D21" s="84"/>
      <c r="E21" s="82"/>
      <c r="F21" s="82">
        <v>32763</v>
      </c>
      <c r="G21" s="82">
        <v>3785</v>
      </c>
      <c r="H21" s="82">
        <v>10526</v>
      </c>
      <c r="I21" s="82">
        <v>14311</v>
      </c>
      <c r="J21" s="82">
        <v>2812</v>
      </c>
      <c r="K21" s="82">
        <v>42460</v>
      </c>
      <c r="L21" s="82">
        <v>45272</v>
      </c>
      <c r="M21" s="82">
        <v>21</v>
      </c>
      <c r="N21" s="82">
        <v>65</v>
      </c>
      <c r="O21" s="82">
        <v>86</v>
      </c>
      <c r="P21" s="82">
        <v>6618</v>
      </c>
      <c r="Q21" s="82">
        <v>53051</v>
      </c>
      <c r="R21" s="83">
        <v>59669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7198</v>
      </c>
      <c r="C23" s="84"/>
      <c r="D23" s="84"/>
      <c r="E23" s="82"/>
      <c r="F23" s="82">
        <v>7198</v>
      </c>
      <c r="G23" s="82">
        <v>329</v>
      </c>
      <c r="H23" s="82">
        <v>3963</v>
      </c>
      <c r="I23" s="82">
        <v>4292</v>
      </c>
      <c r="J23" s="82">
        <v>0</v>
      </c>
      <c r="K23" s="82">
        <v>5176</v>
      </c>
      <c r="L23" s="82">
        <v>5176</v>
      </c>
      <c r="M23" s="82">
        <v>0</v>
      </c>
      <c r="N23" s="82">
        <v>55</v>
      </c>
      <c r="O23" s="82">
        <v>55</v>
      </c>
      <c r="P23" s="82">
        <v>329</v>
      </c>
      <c r="Q23" s="82">
        <v>9194</v>
      </c>
      <c r="R23" s="83">
        <v>9523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21046</v>
      </c>
      <c r="C25" s="84"/>
      <c r="D25" s="84"/>
      <c r="E25" s="82"/>
      <c r="F25" s="82">
        <v>21046</v>
      </c>
      <c r="G25" s="82">
        <v>1000</v>
      </c>
      <c r="H25" s="82">
        <v>12394</v>
      </c>
      <c r="I25" s="82">
        <v>13394</v>
      </c>
      <c r="J25" s="82">
        <v>71</v>
      </c>
      <c r="K25" s="82">
        <v>9115</v>
      </c>
      <c r="L25" s="82">
        <v>9186</v>
      </c>
      <c r="M25" s="82">
        <v>1</v>
      </c>
      <c r="N25" s="82">
        <v>62</v>
      </c>
      <c r="O25" s="82">
        <v>63</v>
      </c>
      <c r="P25" s="82">
        <v>1072</v>
      </c>
      <c r="Q25" s="82">
        <v>21571</v>
      </c>
      <c r="R25" s="83">
        <v>22643</v>
      </c>
    </row>
    <row r="26" spans="1:18" ht="14.25" thickBot="1" x14ac:dyDescent="0.2">
      <c r="A26" s="86"/>
      <c r="B26" s="85"/>
      <c r="C26" s="87"/>
      <c r="D26" s="87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8"/>
    </row>
    <row r="27" spans="1:18" x14ac:dyDescent="0.15">
      <c r="A27" s="130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</row>
    <row r="28" spans="1:18" x14ac:dyDescent="0.15">
      <c r="A28" s="130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</row>
    <row r="29" spans="1:18" ht="13.7" customHeight="1" x14ac:dyDescent="0.15">
      <c r="A29" s="130"/>
      <c r="B29" s="142" t="s">
        <v>36</v>
      </c>
      <c r="C29" s="89" t="s">
        <v>37</v>
      </c>
      <c r="D29" s="89"/>
      <c r="E29" s="144">
        <v>294203</v>
      </c>
      <c r="F29" s="90" t="s">
        <v>38</v>
      </c>
      <c r="G29" s="91"/>
      <c r="H29" s="147">
        <v>0.93845066161799851</v>
      </c>
      <c r="I29" s="142"/>
      <c r="J29" s="143" t="s">
        <v>39</v>
      </c>
      <c r="K29" s="89" t="s">
        <v>40</v>
      </c>
      <c r="L29" s="89"/>
      <c r="M29" s="144">
        <v>185484</v>
      </c>
      <c r="N29" s="145" t="s">
        <v>38</v>
      </c>
      <c r="O29" s="146"/>
      <c r="P29" s="147">
        <v>0.96466002458433076</v>
      </c>
      <c r="Q29" s="141"/>
      <c r="R29" s="141"/>
    </row>
    <row r="30" spans="1:18" x14ac:dyDescent="0.15">
      <c r="A30" s="130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1"/>
      <c r="R30" s="141"/>
    </row>
    <row r="31" spans="1:18" ht="13.7" customHeight="1" x14ac:dyDescent="0.15">
      <c r="A31" s="130"/>
      <c r="B31" s="142"/>
      <c r="C31" s="89" t="s">
        <v>41</v>
      </c>
      <c r="D31" s="89"/>
      <c r="E31" s="148">
        <v>297846</v>
      </c>
      <c r="F31" s="90" t="s">
        <v>38</v>
      </c>
      <c r="G31" s="91"/>
      <c r="H31" s="147">
        <v>0.92697232798157436</v>
      </c>
      <c r="I31" s="142"/>
      <c r="J31" s="143" t="s">
        <v>42</v>
      </c>
      <c r="K31" s="89" t="s">
        <v>40</v>
      </c>
      <c r="L31" s="89"/>
      <c r="M31" s="148">
        <v>189361</v>
      </c>
      <c r="N31" s="145" t="s">
        <v>38</v>
      </c>
      <c r="O31" s="146"/>
      <c r="P31" s="147">
        <v>0.94490945865304898</v>
      </c>
      <c r="Q31" s="141"/>
      <c r="R31" s="141"/>
    </row>
    <row r="32" spans="1:18" x14ac:dyDescent="0.15">
      <c r="A32" s="130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1"/>
      <c r="R32" s="141"/>
    </row>
    <row r="33" spans="2:18" ht="13.7" customHeight="1" x14ac:dyDescent="0.15">
      <c r="B33" s="142"/>
      <c r="C33" s="89" t="s">
        <v>43</v>
      </c>
      <c r="D33" s="89"/>
      <c r="E33" s="144">
        <v>383818</v>
      </c>
      <c r="F33" s="90" t="s">
        <v>38</v>
      </c>
      <c r="G33" s="91"/>
      <c r="H33" s="147">
        <v>0.96326904939320201</v>
      </c>
      <c r="I33" s="142"/>
      <c r="J33" s="142"/>
      <c r="K33" s="142"/>
      <c r="L33" s="142"/>
      <c r="M33" s="142"/>
      <c r="N33" s="142"/>
      <c r="O33" s="142"/>
      <c r="P33" s="142"/>
      <c r="Q33" s="141"/>
      <c r="R33" s="141"/>
    </row>
    <row r="34" spans="2:18" x14ac:dyDescent="0.15"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1"/>
      <c r="R34" s="141"/>
    </row>
    <row r="35" spans="2:18" ht="13.7" customHeight="1" x14ac:dyDescent="0.15">
      <c r="B35" s="141"/>
      <c r="C35" s="89" t="s">
        <v>44</v>
      </c>
      <c r="D35" s="89"/>
      <c r="E35" s="148">
        <v>385374</v>
      </c>
      <c r="F35" s="90" t="s">
        <v>38</v>
      </c>
      <c r="G35" s="91"/>
      <c r="H35" s="147">
        <v>0.95937971944137379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41"/>
    </row>
    <row r="36" spans="2:18" x14ac:dyDescent="0.15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</row>
    <row r="37" spans="2:18" x14ac:dyDescent="0.15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</row>
    <row r="38" spans="2:18" x14ac:dyDescent="0.15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</row>
    <row r="39" spans="2:18" x14ac:dyDescent="0.15">
      <c r="B39" s="130"/>
      <c r="C39" s="130"/>
      <c r="D39" s="130"/>
      <c r="E39" s="130"/>
      <c r="F39" s="130"/>
      <c r="G39" s="130"/>
      <c r="H39" s="130"/>
      <c r="I39" s="130"/>
      <c r="J39" s="141"/>
      <c r="K39" s="130"/>
      <c r="L39" s="130"/>
      <c r="M39" s="130"/>
      <c r="N39" s="130"/>
      <c r="O39" s="130"/>
      <c r="P39" s="130"/>
      <c r="Q39" s="130"/>
      <c r="R39" s="130"/>
    </row>
  </sheetData>
  <mergeCells count="184">
    <mergeCell ref="E25:E26"/>
    <mergeCell ref="Q25:Q26"/>
    <mergeCell ref="R25:R26"/>
    <mergeCell ref="C29:D29"/>
    <mergeCell ref="F29:G29"/>
    <mergeCell ref="K29:L29"/>
    <mergeCell ref="M25:M26"/>
    <mergeCell ref="N25:N26"/>
    <mergeCell ref="O25:O26"/>
    <mergeCell ref="P25:P26"/>
    <mergeCell ref="I25:I26"/>
    <mergeCell ref="D21:D22"/>
    <mergeCell ref="E21:E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M21:M22"/>
    <mergeCell ref="P23:P24"/>
    <mergeCell ref="I23:I24"/>
    <mergeCell ref="J23:J24"/>
    <mergeCell ref="K23:K24"/>
    <mergeCell ref="L23:L24"/>
    <mergeCell ref="Q21:Q22"/>
    <mergeCell ref="N21:N22"/>
    <mergeCell ref="O21:O22"/>
    <mergeCell ref="P21:P22"/>
    <mergeCell ref="I21:I22"/>
    <mergeCell ref="M23:M24"/>
    <mergeCell ref="N23:N24"/>
    <mergeCell ref="C17:C18"/>
    <mergeCell ref="D17:D18"/>
    <mergeCell ref="E17:E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M17:M18"/>
    <mergeCell ref="P19:P20"/>
    <mergeCell ref="I19:I20"/>
    <mergeCell ref="J19:J20"/>
    <mergeCell ref="K19:K20"/>
    <mergeCell ref="L19:L20"/>
    <mergeCell ref="Q17:Q18"/>
    <mergeCell ref="N17:N18"/>
    <mergeCell ref="O17:O18"/>
    <mergeCell ref="P17:P18"/>
    <mergeCell ref="I17:I18"/>
    <mergeCell ref="M19:M20"/>
    <mergeCell ref="Q11:Q12"/>
    <mergeCell ref="R11:R12"/>
    <mergeCell ref="A13:A14"/>
    <mergeCell ref="B13:B14"/>
    <mergeCell ref="C13:C14"/>
    <mergeCell ref="D13:D14"/>
    <mergeCell ref="E13:E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M13:M14"/>
    <mergeCell ref="P15:P16"/>
    <mergeCell ref="I15:I16"/>
    <mergeCell ref="J15:J16"/>
    <mergeCell ref="K15:K16"/>
    <mergeCell ref="L15:L16"/>
    <mergeCell ref="Q13:Q14"/>
    <mergeCell ref="N13:N14"/>
    <mergeCell ref="F13:F14"/>
    <mergeCell ref="G13:G14"/>
    <mergeCell ref="H13:H14"/>
    <mergeCell ref="M11:M12"/>
    <mergeCell ref="N11:N12"/>
    <mergeCell ref="O11:O12"/>
    <mergeCell ref="J13:J14"/>
    <mergeCell ref="K13:K14"/>
    <mergeCell ref="L13:L14"/>
    <mergeCell ref="O13:O14"/>
    <mergeCell ref="I13:I14"/>
    <mergeCell ref="C11:C12"/>
    <mergeCell ref="D11:D12"/>
    <mergeCell ref="E11:E12"/>
    <mergeCell ref="F11:F12"/>
    <mergeCell ref="G11:G12"/>
    <mergeCell ref="H11:H12"/>
    <mergeCell ref="M9:M10"/>
    <mergeCell ref="P11:P12"/>
    <mergeCell ref="I11:I12"/>
    <mergeCell ref="J11:J12"/>
    <mergeCell ref="K11:K12"/>
    <mergeCell ref="L11:L12"/>
    <mergeCell ref="N9:N10"/>
    <mergeCell ref="O9:O10"/>
    <mergeCell ref="P9:P10"/>
    <mergeCell ref="I9:I10"/>
    <mergeCell ref="C35:D35"/>
    <mergeCell ref="F35:G35"/>
    <mergeCell ref="C31:D31"/>
    <mergeCell ref="F31:G31"/>
    <mergeCell ref="K31:L31"/>
    <mergeCell ref="C33:D33"/>
    <mergeCell ref="F33:G33"/>
    <mergeCell ref="G25:G26"/>
    <mergeCell ref="H25:H26"/>
    <mergeCell ref="J25:J26"/>
    <mergeCell ref="K25:K26"/>
    <mergeCell ref="L25:L26"/>
    <mergeCell ref="F25:F26"/>
    <mergeCell ref="O23:O24"/>
    <mergeCell ref="A25:A26"/>
    <mergeCell ref="B25:B26"/>
    <mergeCell ref="C25:C26"/>
    <mergeCell ref="D25:D26"/>
    <mergeCell ref="Q23:Q24"/>
    <mergeCell ref="R23:R24"/>
    <mergeCell ref="G21:G22"/>
    <mergeCell ref="H21:H22"/>
    <mergeCell ref="J21:J22"/>
    <mergeCell ref="K21:K22"/>
    <mergeCell ref="L21:L22"/>
    <mergeCell ref="F21:F22"/>
    <mergeCell ref="N19:N20"/>
    <mergeCell ref="O19:O20"/>
    <mergeCell ref="A21:A22"/>
    <mergeCell ref="B21:B22"/>
    <mergeCell ref="C21:C22"/>
    <mergeCell ref="Q19:Q20"/>
    <mergeCell ref="R19:R20"/>
    <mergeCell ref="G17:G18"/>
    <mergeCell ref="H17:H18"/>
    <mergeCell ref="J17:J18"/>
    <mergeCell ref="K17:K18"/>
    <mergeCell ref="L17:L18"/>
    <mergeCell ref="F17:F18"/>
    <mergeCell ref="M15:M16"/>
    <mergeCell ref="N15:N16"/>
    <mergeCell ref="O15:O16"/>
    <mergeCell ref="A17:A18"/>
    <mergeCell ref="B17:B18"/>
    <mergeCell ref="Q15:Q16"/>
    <mergeCell ref="R15:R16"/>
    <mergeCell ref="P13:P14"/>
    <mergeCell ref="A9:A10"/>
    <mergeCell ref="B9:B10"/>
    <mergeCell ref="C9:C10"/>
    <mergeCell ref="E9:E10"/>
    <mergeCell ref="F9:F10"/>
    <mergeCell ref="G9:G10"/>
    <mergeCell ref="J9:J10"/>
    <mergeCell ref="K9:K10"/>
    <mergeCell ref="L9:L10"/>
    <mergeCell ref="H9:H10"/>
    <mergeCell ref="A11:A12"/>
    <mergeCell ref="B11:B12"/>
    <mergeCell ref="G1:L1"/>
    <mergeCell ref="H2:K2"/>
    <mergeCell ref="P5:R5"/>
    <mergeCell ref="H6:N6"/>
    <mergeCell ref="P6:R7"/>
    <mergeCell ref="G7:I7"/>
    <mergeCell ref="J7:L7"/>
    <mergeCell ref="M7:O7"/>
    <mergeCell ref="R9:R10"/>
    <mergeCell ref="Q9:Q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DCFEC-6577-481C-9BA9-2DA6ABF82788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149"/>
      <c r="B1" s="149"/>
      <c r="C1" s="149"/>
      <c r="D1" s="149"/>
      <c r="E1" s="149"/>
      <c r="F1" s="149"/>
      <c r="G1" s="62" t="s">
        <v>31</v>
      </c>
      <c r="H1" s="62"/>
      <c r="I1" s="62"/>
      <c r="J1" s="62"/>
      <c r="K1" s="62"/>
      <c r="L1" s="62"/>
      <c r="M1" s="149"/>
      <c r="N1" s="149"/>
      <c r="O1" s="149"/>
      <c r="P1" s="149"/>
      <c r="Q1" s="149"/>
      <c r="R1" s="149"/>
    </row>
    <row r="2" spans="1:18" x14ac:dyDescent="0.15">
      <c r="A2" s="149"/>
      <c r="B2" s="149"/>
      <c r="C2" s="149"/>
      <c r="D2" s="149"/>
      <c r="E2" s="149"/>
      <c r="F2" s="149"/>
      <c r="G2" s="149"/>
      <c r="H2" s="63" t="s">
        <v>48</v>
      </c>
      <c r="I2" s="63"/>
      <c r="J2" s="63"/>
      <c r="K2" s="63"/>
      <c r="L2" s="149"/>
      <c r="M2" s="149"/>
      <c r="N2" s="149"/>
      <c r="O2" s="149"/>
      <c r="P2" s="149"/>
      <c r="Q2" s="149"/>
      <c r="R2" s="149"/>
    </row>
    <row r="5" spans="1:18" ht="14.25" thickBot="1" x14ac:dyDescent="0.2">
      <c r="A5" s="149"/>
      <c r="B5" s="150" t="s">
        <v>0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152" t="s">
        <v>3</v>
      </c>
      <c r="G6" s="153"/>
      <c r="H6" s="70" t="s">
        <v>5</v>
      </c>
      <c r="I6" s="71"/>
      <c r="J6" s="71"/>
      <c r="K6" s="71"/>
      <c r="L6" s="71"/>
      <c r="M6" s="71"/>
      <c r="N6" s="72"/>
      <c r="O6" s="154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155" t="s">
        <v>8</v>
      </c>
      <c r="E7" s="69" t="s">
        <v>9</v>
      </c>
      <c r="F7" s="156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155" t="s">
        <v>35</v>
      </c>
      <c r="E8" s="79"/>
      <c r="F8" s="157" t="s">
        <v>15</v>
      </c>
      <c r="G8" s="155" t="s">
        <v>16</v>
      </c>
      <c r="H8" s="155" t="s">
        <v>17</v>
      </c>
      <c r="I8" s="155" t="s">
        <v>18</v>
      </c>
      <c r="J8" s="155" t="s">
        <v>16</v>
      </c>
      <c r="K8" s="155" t="s">
        <v>17</v>
      </c>
      <c r="L8" s="155" t="s">
        <v>18</v>
      </c>
      <c r="M8" s="155" t="s">
        <v>16</v>
      </c>
      <c r="N8" s="155" t="s">
        <v>17</v>
      </c>
      <c r="O8" s="155" t="s">
        <v>18</v>
      </c>
      <c r="P8" s="155" t="s">
        <v>16</v>
      </c>
      <c r="Q8" s="155" t="s">
        <v>17</v>
      </c>
      <c r="R8" s="158" t="s">
        <v>19</v>
      </c>
    </row>
    <row r="9" spans="1:18" x14ac:dyDescent="0.15">
      <c r="A9" s="67" t="s">
        <v>20</v>
      </c>
      <c r="B9" s="80">
        <v>292250</v>
      </c>
      <c r="C9" s="80">
        <v>27020</v>
      </c>
      <c r="D9" s="159">
        <v>41234</v>
      </c>
      <c r="E9" s="80">
        <v>69149</v>
      </c>
      <c r="F9" s="80">
        <v>361399</v>
      </c>
      <c r="G9" s="80">
        <v>40951</v>
      </c>
      <c r="H9" s="82">
        <v>182748</v>
      </c>
      <c r="I9" s="82">
        <v>223699</v>
      </c>
      <c r="J9" s="82">
        <v>5562</v>
      </c>
      <c r="K9" s="82">
        <v>197991</v>
      </c>
      <c r="L9" s="82">
        <v>203553</v>
      </c>
      <c r="M9" s="82">
        <v>84</v>
      </c>
      <c r="N9" s="82">
        <v>1261</v>
      </c>
      <c r="O9" s="82">
        <v>1345</v>
      </c>
      <c r="P9" s="82">
        <v>46597</v>
      </c>
      <c r="Q9" s="82">
        <v>382000</v>
      </c>
      <c r="R9" s="83">
        <v>428597</v>
      </c>
    </row>
    <row r="10" spans="1:18" x14ac:dyDescent="0.15">
      <c r="A10" s="67"/>
      <c r="B10" s="81"/>
      <c r="C10" s="81"/>
      <c r="D10" s="159">
        <v>895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3597</v>
      </c>
      <c r="C11" s="84"/>
      <c r="D11" s="84"/>
      <c r="E11" s="80"/>
      <c r="F11" s="82">
        <v>3597</v>
      </c>
      <c r="G11" s="82">
        <v>174</v>
      </c>
      <c r="H11" s="82">
        <v>3181</v>
      </c>
      <c r="I11" s="82">
        <v>3355</v>
      </c>
      <c r="J11" s="82">
        <v>0</v>
      </c>
      <c r="K11" s="82">
        <v>2161</v>
      </c>
      <c r="L11" s="82">
        <v>2161</v>
      </c>
      <c r="M11" s="82">
        <v>18</v>
      </c>
      <c r="N11" s="82">
        <v>82</v>
      </c>
      <c r="O11" s="82">
        <v>100</v>
      </c>
      <c r="P11" s="82">
        <v>192</v>
      </c>
      <c r="Q11" s="82">
        <v>5424</v>
      </c>
      <c r="R11" s="83">
        <v>5616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6661</v>
      </c>
      <c r="C13" s="84"/>
      <c r="D13" s="84"/>
      <c r="E13" s="82"/>
      <c r="F13" s="82">
        <v>6661</v>
      </c>
      <c r="G13" s="82">
        <v>2079</v>
      </c>
      <c r="H13" s="82">
        <v>13328</v>
      </c>
      <c r="I13" s="82">
        <v>15407</v>
      </c>
      <c r="J13" s="82">
        <v>0</v>
      </c>
      <c r="K13" s="82">
        <v>2093</v>
      </c>
      <c r="L13" s="82">
        <v>2093</v>
      </c>
      <c r="M13" s="82">
        <v>14</v>
      </c>
      <c r="N13" s="82">
        <v>115</v>
      </c>
      <c r="O13" s="82">
        <v>129</v>
      </c>
      <c r="P13" s="82">
        <v>2093</v>
      </c>
      <c r="Q13" s="82">
        <v>15536</v>
      </c>
      <c r="R13" s="83">
        <v>17629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138927</v>
      </c>
      <c r="C15" s="84"/>
      <c r="D15" s="84"/>
      <c r="E15" s="82"/>
      <c r="F15" s="82">
        <v>138927</v>
      </c>
      <c r="G15" s="82">
        <v>23365</v>
      </c>
      <c r="H15" s="82">
        <v>64778</v>
      </c>
      <c r="I15" s="82">
        <v>88143</v>
      </c>
      <c r="J15" s="82">
        <v>0</v>
      </c>
      <c r="K15" s="82">
        <v>81273</v>
      </c>
      <c r="L15" s="82">
        <v>81273</v>
      </c>
      <c r="M15" s="82">
        <v>29</v>
      </c>
      <c r="N15" s="82">
        <v>519</v>
      </c>
      <c r="O15" s="82">
        <v>548</v>
      </c>
      <c r="P15" s="82">
        <v>23394</v>
      </c>
      <c r="Q15" s="82">
        <v>146570</v>
      </c>
      <c r="R15" s="83">
        <v>169964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34437</v>
      </c>
      <c r="C17" s="84"/>
      <c r="D17" s="84"/>
      <c r="E17" s="82"/>
      <c r="F17" s="82">
        <v>34437</v>
      </c>
      <c r="G17" s="82">
        <v>3129</v>
      </c>
      <c r="H17" s="82">
        <v>37592</v>
      </c>
      <c r="I17" s="82">
        <v>40721</v>
      </c>
      <c r="J17" s="82">
        <v>1849</v>
      </c>
      <c r="K17" s="82">
        <v>26084</v>
      </c>
      <c r="L17" s="82">
        <v>27933</v>
      </c>
      <c r="M17" s="82">
        <v>1</v>
      </c>
      <c r="N17" s="82">
        <v>136</v>
      </c>
      <c r="O17" s="82">
        <v>137</v>
      </c>
      <c r="P17" s="82">
        <v>4979</v>
      </c>
      <c r="Q17" s="82">
        <v>63812</v>
      </c>
      <c r="R17" s="83">
        <v>68791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45504</v>
      </c>
      <c r="C19" s="84"/>
      <c r="D19" s="84"/>
      <c r="E19" s="82"/>
      <c r="F19" s="82">
        <v>45504</v>
      </c>
      <c r="G19" s="82">
        <v>6814</v>
      </c>
      <c r="H19" s="82">
        <v>36409</v>
      </c>
      <c r="I19" s="82">
        <v>43223</v>
      </c>
      <c r="J19" s="82">
        <v>2242</v>
      </c>
      <c r="K19" s="82">
        <v>26834</v>
      </c>
      <c r="L19" s="82">
        <v>29076</v>
      </c>
      <c r="M19" s="82">
        <v>3</v>
      </c>
      <c r="N19" s="82">
        <v>238</v>
      </c>
      <c r="O19" s="82">
        <v>241</v>
      </c>
      <c r="P19" s="82">
        <v>9059</v>
      </c>
      <c r="Q19" s="82">
        <v>63481</v>
      </c>
      <c r="R19" s="83">
        <v>72540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32850</v>
      </c>
      <c r="C21" s="84"/>
      <c r="D21" s="84"/>
      <c r="E21" s="82"/>
      <c r="F21" s="82">
        <v>32850</v>
      </c>
      <c r="G21" s="82">
        <v>4031</v>
      </c>
      <c r="H21" s="82">
        <v>10564</v>
      </c>
      <c r="I21" s="82">
        <v>14595</v>
      </c>
      <c r="J21" s="82">
        <v>1388</v>
      </c>
      <c r="K21" s="82">
        <v>44617</v>
      </c>
      <c r="L21" s="82">
        <v>46005</v>
      </c>
      <c r="M21" s="82">
        <v>18</v>
      </c>
      <c r="N21" s="82">
        <v>60</v>
      </c>
      <c r="O21" s="82">
        <v>78</v>
      </c>
      <c r="P21" s="82">
        <v>5437</v>
      </c>
      <c r="Q21" s="82">
        <v>55241</v>
      </c>
      <c r="R21" s="83">
        <v>60678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8116</v>
      </c>
      <c r="C23" s="84"/>
      <c r="D23" s="84"/>
      <c r="E23" s="82"/>
      <c r="F23" s="82">
        <v>8116</v>
      </c>
      <c r="G23" s="82">
        <v>111</v>
      </c>
      <c r="H23" s="82">
        <v>3483</v>
      </c>
      <c r="I23" s="82">
        <v>3594</v>
      </c>
      <c r="J23" s="82">
        <v>0</v>
      </c>
      <c r="K23" s="82">
        <v>5396</v>
      </c>
      <c r="L23" s="82">
        <v>5396</v>
      </c>
      <c r="M23" s="82">
        <v>0</v>
      </c>
      <c r="N23" s="82">
        <v>46</v>
      </c>
      <c r="O23" s="82">
        <v>46</v>
      </c>
      <c r="P23" s="82">
        <v>111</v>
      </c>
      <c r="Q23" s="82">
        <v>8925</v>
      </c>
      <c r="R23" s="83">
        <v>9036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22158</v>
      </c>
      <c r="C25" s="84"/>
      <c r="D25" s="84"/>
      <c r="E25" s="82"/>
      <c r="F25" s="82">
        <v>22158</v>
      </c>
      <c r="G25" s="82">
        <v>1248</v>
      </c>
      <c r="H25" s="82">
        <v>13413</v>
      </c>
      <c r="I25" s="82">
        <v>14661</v>
      </c>
      <c r="J25" s="82">
        <v>83</v>
      </c>
      <c r="K25" s="82">
        <v>9533</v>
      </c>
      <c r="L25" s="82">
        <v>9616</v>
      </c>
      <c r="M25" s="82">
        <v>1</v>
      </c>
      <c r="N25" s="82">
        <v>65</v>
      </c>
      <c r="O25" s="82">
        <v>66</v>
      </c>
      <c r="P25" s="82">
        <v>1332</v>
      </c>
      <c r="Q25" s="82">
        <v>23011</v>
      </c>
      <c r="R25" s="83">
        <v>24343</v>
      </c>
    </row>
    <row r="26" spans="1:18" ht="14.25" thickBot="1" x14ac:dyDescent="0.2">
      <c r="A26" s="86"/>
      <c r="B26" s="85"/>
      <c r="C26" s="87"/>
      <c r="D26" s="87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8"/>
    </row>
    <row r="27" spans="1:18" x14ac:dyDescent="0.15">
      <c r="A27" s="149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</row>
    <row r="28" spans="1:18" x14ac:dyDescent="0.15">
      <c r="A28" s="14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</row>
    <row r="29" spans="1:18" ht="13.7" customHeight="1" x14ac:dyDescent="0.15">
      <c r="A29" s="149"/>
      <c r="B29" s="161" t="s">
        <v>36</v>
      </c>
      <c r="C29" s="89" t="s">
        <v>37</v>
      </c>
      <c r="D29" s="89"/>
      <c r="E29" s="163">
        <v>276095</v>
      </c>
      <c r="F29" s="90" t="s">
        <v>38</v>
      </c>
      <c r="G29" s="91"/>
      <c r="H29" s="166">
        <v>1.0585124685343812</v>
      </c>
      <c r="I29" s="161"/>
      <c r="J29" s="162" t="s">
        <v>39</v>
      </c>
      <c r="K29" s="89" t="s">
        <v>40</v>
      </c>
      <c r="L29" s="89"/>
      <c r="M29" s="163">
        <v>178929</v>
      </c>
      <c r="N29" s="164" t="s">
        <v>38</v>
      </c>
      <c r="O29" s="165"/>
      <c r="P29" s="166">
        <v>1.0213436614523079</v>
      </c>
      <c r="Q29" s="160"/>
      <c r="R29" s="160"/>
    </row>
    <row r="30" spans="1:18" x14ac:dyDescent="0.15">
      <c r="A30" s="149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0"/>
      <c r="R30" s="160"/>
    </row>
    <row r="31" spans="1:18" ht="13.7" customHeight="1" x14ac:dyDescent="0.15">
      <c r="A31" s="149"/>
      <c r="B31" s="161"/>
      <c r="C31" s="89" t="s">
        <v>41</v>
      </c>
      <c r="D31" s="89"/>
      <c r="E31" s="167">
        <v>297192</v>
      </c>
      <c r="F31" s="90" t="s">
        <v>38</v>
      </c>
      <c r="G31" s="91"/>
      <c r="H31" s="166">
        <v>0.98337101940832861</v>
      </c>
      <c r="I31" s="161"/>
      <c r="J31" s="162" t="s">
        <v>42</v>
      </c>
      <c r="K31" s="89" t="s">
        <v>40</v>
      </c>
      <c r="L31" s="89"/>
      <c r="M31" s="167">
        <v>180694</v>
      </c>
      <c r="N31" s="164" t="s">
        <v>38</v>
      </c>
      <c r="O31" s="165"/>
      <c r="P31" s="166">
        <v>1.0113672839164554</v>
      </c>
      <c r="Q31" s="160"/>
      <c r="R31" s="160"/>
    </row>
    <row r="32" spans="1:18" x14ac:dyDescent="0.15">
      <c r="A32" s="149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0"/>
      <c r="R32" s="160"/>
    </row>
    <row r="33" spans="2:18" ht="13.7" customHeight="1" x14ac:dyDescent="0.15">
      <c r="B33" s="161"/>
      <c r="C33" s="89" t="s">
        <v>43</v>
      </c>
      <c r="D33" s="89"/>
      <c r="E33" s="163">
        <v>369720</v>
      </c>
      <c r="F33" s="90" t="s">
        <v>38</v>
      </c>
      <c r="G33" s="91"/>
      <c r="H33" s="166">
        <v>1.0332143243535648</v>
      </c>
      <c r="I33" s="161"/>
      <c r="J33" s="161"/>
      <c r="K33" s="161"/>
      <c r="L33" s="161"/>
      <c r="M33" s="161"/>
      <c r="N33" s="161"/>
      <c r="O33" s="161"/>
      <c r="P33" s="161"/>
      <c r="Q33" s="160"/>
      <c r="R33" s="160"/>
    </row>
    <row r="34" spans="2:18" x14ac:dyDescent="0.15"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0"/>
      <c r="R34" s="160"/>
    </row>
    <row r="35" spans="2:18" ht="13.7" customHeight="1" x14ac:dyDescent="0.15">
      <c r="B35" s="160"/>
      <c r="C35" s="89" t="s">
        <v>44</v>
      </c>
      <c r="D35" s="89"/>
      <c r="E35" s="167">
        <v>374142</v>
      </c>
      <c r="F35" s="90" t="s">
        <v>38</v>
      </c>
      <c r="G35" s="91"/>
      <c r="H35" s="166">
        <v>1.0210027208920678</v>
      </c>
      <c r="I35" s="160"/>
      <c r="J35" s="160"/>
      <c r="K35" s="160"/>
      <c r="L35" s="160"/>
      <c r="M35" s="160"/>
      <c r="N35" s="160"/>
      <c r="O35" s="160"/>
      <c r="P35" s="160"/>
      <c r="Q35" s="160"/>
      <c r="R35" s="160"/>
    </row>
    <row r="36" spans="2:18" x14ac:dyDescent="0.15"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</row>
    <row r="37" spans="2:18" x14ac:dyDescent="0.15"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</row>
    <row r="38" spans="2:18" x14ac:dyDescent="0.15"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</row>
    <row r="39" spans="2:18" x14ac:dyDescent="0.15">
      <c r="B39" s="149"/>
      <c r="C39" s="149"/>
      <c r="D39" s="149"/>
      <c r="E39" s="149"/>
      <c r="F39" s="149"/>
      <c r="G39" s="149"/>
      <c r="H39" s="149"/>
      <c r="I39" s="149"/>
      <c r="J39" s="160"/>
      <c r="K39" s="149"/>
      <c r="L39" s="149"/>
      <c r="M39" s="149"/>
      <c r="N39" s="149"/>
      <c r="O39" s="149"/>
      <c r="P39" s="149"/>
      <c r="Q39" s="149"/>
      <c r="R39" s="149"/>
    </row>
  </sheetData>
  <mergeCells count="184">
    <mergeCell ref="E25:E26"/>
    <mergeCell ref="Q25:Q26"/>
    <mergeCell ref="R25:R26"/>
    <mergeCell ref="C29:D29"/>
    <mergeCell ref="F29:G29"/>
    <mergeCell ref="K29:L29"/>
    <mergeCell ref="M25:M26"/>
    <mergeCell ref="N25:N26"/>
    <mergeCell ref="O25:O26"/>
    <mergeCell ref="P25:P26"/>
    <mergeCell ref="I25:I26"/>
    <mergeCell ref="D21:D22"/>
    <mergeCell ref="E21:E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M21:M22"/>
    <mergeCell ref="P23:P24"/>
    <mergeCell ref="I23:I24"/>
    <mergeCell ref="J23:J24"/>
    <mergeCell ref="K23:K24"/>
    <mergeCell ref="L23:L24"/>
    <mergeCell ref="Q21:Q22"/>
    <mergeCell ref="N21:N22"/>
    <mergeCell ref="O21:O22"/>
    <mergeCell ref="P21:P22"/>
    <mergeCell ref="I21:I22"/>
    <mergeCell ref="M23:M24"/>
    <mergeCell ref="N23:N24"/>
    <mergeCell ref="C17:C18"/>
    <mergeCell ref="D17:D18"/>
    <mergeCell ref="E17:E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M17:M18"/>
    <mergeCell ref="P19:P20"/>
    <mergeCell ref="I19:I20"/>
    <mergeCell ref="J19:J20"/>
    <mergeCell ref="K19:K20"/>
    <mergeCell ref="L19:L20"/>
    <mergeCell ref="Q17:Q18"/>
    <mergeCell ref="N17:N18"/>
    <mergeCell ref="O17:O18"/>
    <mergeCell ref="P17:P18"/>
    <mergeCell ref="I17:I18"/>
    <mergeCell ref="M19:M20"/>
    <mergeCell ref="Q11:Q12"/>
    <mergeCell ref="R11:R12"/>
    <mergeCell ref="A13:A14"/>
    <mergeCell ref="B13:B14"/>
    <mergeCell ref="C13:C14"/>
    <mergeCell ref="D13:D14"/>
    <mergeCell ref="E13:E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M13:M14"/>
    <mergeCell ref="P15:P16"/>
    <mergeCell ref="I15:I16"/>
    <mergeCell ref="J15:J16"/>
    <mergeCell ref="K15:K16"/>
    <mergeCell ref="L15:L16"/>
    <mergeCell ref="Q13:Q14"/>
    <mergeCell ref="N13:N14"/>
    <mergeCell ref="F13:F14"/>
    <mergeCell ref="G13:G14"/>
    <mergeCell ref="H13:H14"/>
    <mergeCell ref="M11:M12"/>
    <mergeCell ref="N11:N12"/>
    <mergeCell ref="O11:O12"/>
    <mergeCell ref="J13:J14"/>
    <mergeCell ref="K13:K14"/>
    <mergeCell ref="L13:L14"/>
    <mergeCell ref="O13:O14"/>
    <mergeCell ref="I13:I14"/>
    <mergeCell ref="C11:C12"/>
    <mergeCell ref="D11:D12"/>
    <mergeCell ref="E11:E12"/>
    <mergeCell ref="F11:F12"/>
    <mergeCell ref="G11:G12"/>
    <mergeCell ref="H11:H12"/>
    <mergeCell ref="M9:M10"/>
    <mergeCell ref="P11:P12"/>
    <mergeCell ref="I11:I12"/>
    <mergeCell ref="J11:J12"/>
    <mergeCell ref="K11:K12"/>
    <mergeCell ref="L11:L12"/>
    <mergeCell ref="N9:N10"/>
    <mergeCell ref="O9:O10"/>
    <mergeCell ref="P9:P10"/>
    <mergeCell ref="I9:I10"/>
    <mergeCell ref="C35:D35"/>
    <mergeCell ref="F35:G35"/>
    <mergeCell ref="C31:D31"/>
    <mergeCell ref="F31:G31"/>
    <mergeCell ref="K31:L31"/>
    <mergeCell ref="C33:D33"/>
    <mergeCell ref="F33:G33"/>
    <mergeCell ref="G25:G26"/>
    <mergeCell ref="H25:H26"/>
    <mergeCell ref="J25:J26"/>
    <mergeCell ref="K25:K26"/>
    <mergeCell ref="L25:L26"/>
    <mergeCell ref="F25:F26"/>
    <mergeCell ref="O23:O24"/>
    <mergeCell ref="A25:A26"/>
    <mergeCell ref="B25:B26"/>
    <mergeCell ref="C25:C26"/>
    <mergeCell ref="D25:D26"/>
    <mergeCell ref="Q23:Q24"/>
    <mergeCell ref="R23:R24"/>
    <mergeCell ref="G21:G22"/>
    <mergeCell ref="H21:H22"/>
    <mergeCell ref="J21:J22"/>
    <mergeCell ref="K21:K22"/>
    <mergeCell ref="L21:L22"/>
    <mergeCell ref="F21:F22"/>
    <mergeCell ref="N19:N20"/>
    <mergeCell ref="O19:O20"/>
    <mergeCell ref="A21:A22"/>
    <mergeCell ref="B21:B22"/>
    <mergeCell ref="C21:C22"/>
    <mergeCell ref="Q19:Q20"/>
    <mergeCell ref="R19:R20"/>
    <mergeCell ref="G17:G18"/>
    <mergeCell ref="H17:H18"/>
    <mergeCell ref="J17:J18"/>
    <mergeCell ref="K17:K18"/>
    <mergeCell ref="L17:L18"/>
    <mergeCell ref="F17:F18"/>
    <mergeCell ref="M15:M16"/>
    <mergeCell ref="N15:N16"/>
    <mergeCell ref="O15:O16"/>
    <mergeCell ref="A17:A18"/>
    <mergeCell ref="B17:B18"/>
    <mergeCell ref="Q15:Q16"/>
    <mergeCell ref="R15:R16"/>
    <mergeCell ref="P13:P14"/>
    <mergeCell ref="A9:A10"/>
    <mergeCell ref="B9:B10"/>
    <mergeCell ref="C9:C10"/>
    <mergeCell ref="E9:E10"/>
    <mergeCell ref="F9:F10"/>
    <mergeCell ref="G9:G10"/>
    <mergeCell ref="J9:J10"/>
    <mergeCell ref="K9:K10"/>
    <mergeCell ref="L9:L10"/>
    <mergeCell ref="H9:H10"/>
    <mergeCell ref="A11:A12"/>
    <mergeCell ref="B11:B12"/>
    <mergeCell ref="G1:L1"/>
    <mergeCell ref="H2:K2"/>
    <mergeCell ref="P5:R5"/>
    <mergeCell ref="H6:N6"/>
    <mergeCell ref="P6:R7"/>
    <mergeCell ref="G7:I7"/>
    <mergeCell ref="J7:L7"/>
    <mergeCell ref="M7:O7"/>
    <mergeCell ref="R9:R10"/>
    <mergeCell ref="Q9:Q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8266-FEBF-490F-A87A-1889CF06D109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168"/>
      <c r="B1" s="168"/>
      <c r="C1" s="168"/>
      <c r="D1" s="168"/>
      <c r="E1" s="168"/>
      <c r="F1" s="168"/>
      <c r="G1" s="62" t="s">
        <v>31</v>
      </c>
      <c r="H1" s="62"/>
      <c r="I1" s="62"/>
      <c r="J1" s="62"/>
      <c r="K1" s="62"/>
      <c r="L1" s="62"/>
      <c r="M1" s="168"/>
      <c r="N1" s="168"/>
      <c r="O1" s="168"/>
      <c r="P1" s="168"/>
      <c r="Q1" s="168"/>
      <c r="R1" s="168"/>
    </row>
    <row r="2" spans="1:18" x14ac:dyDescent="0.15">
      <c r="A2" s="168"/>
      <c r="B2" s="168"/>
      <c r="C2" s="168"/>
      <c r="D2" s="168"/>
      <c r="E2" s="168"/>
      <c r="F2" s="168"/>
      <c r="G2" s="168"/>
      <c r="H2" s="63" t="s">
        <v>49</v>
      </c>
      <c r="I2" s="63"/>
      <c r="J2" s="63"/>
      <c r="K2" s="63"/>
      <c r="L2" s="168"/>
      <c r="M2" s="168"/>
      <c r="N2" s="168"/>
      <c r="O2" s="168"/>
      <c r="P2" s="168"/>
      <c r="Q2" s="168"/>
      <c r="R2" s="168"/>
    </row>
    <row r="5" spans="1:18" ht="14.25" thickBot="1" x14ac:dyDescent="0.2">
      <c r="A5" s="168"/>
      <c r="B5" s="169" t="s">
        <v>0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171" t="s">
        <v>3</v>
      </c>
      <c r="G6" s="172"/>
      <c r="H6" s="70" t="s">
        <v>5</v>
      </c>
      <c r="I6" s="71"/>
      <c r="J6" s="71"/>
      <c r="K6" s="71"/>
      <c r="L6" s="71"/>
      <c r="M6" s="71"/>
      <c r="N6" s="72"/>
      <c r="O6" s="173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174" t="s">
        <v>8</v>
      </c>
      <c r="E7" s="69" t="s">
        <v>9</v>
      </c>
      <c r="F7" s="175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174" t="s">
        <v>35</v>
      </c>
      <c r="E8" s="79"/>
      <c r="F8" s="176" t="s">
        <v>15</v>
      </c>
      <c r="G8" s="174" t="s">
        <v>16</v>
      </c>
      <c r="H8" s="174" t="s">
        <v>17</v>
      </c>
      <c r="I8" s="174" t="s">
        <v>18</v>
      </c>
      <c r="J8" s="174" t="s">
        <v>16</v>
      </c>
      <c r="K8" s="174" t="s">
        <v>17</v>
      </c>
      <c r="L8" s="174" t="s">
        <v>18</v>
      </c>
      <c r="M8" s="174" t="s">
        <v>16</v>
      </c>
      <c r="N8" s="174" t="s">
        <v>17</v>
      </c>
      <c r="O8" s="174" t="s">
        <v>18</v>
      </c>
      <c r="P8" s="174" t="s">
        <v>16</v>
      </c>
      <c r="Q8" s="174" t="s">
        <v>17</v>
      </c>
      <c r="R8" s="177" t="s">
        <v>19</v>
      </c>
    </row>
    <row r="9" spans="1:18" x14ac:dyDescent="0.15">
      <c r="A9" s="67" t="s">
        <v>20</v>
      </c>
      <c r="B9" s="80">
        <v>293323</v>
      </c>
      <c r="C9" s="80">
        <v>30607</v>
      </c>
      <c r="D9" s="178">
        <v>44677</v>
      </c>
      <c r="E9" s="80">
        <v>76336</v>
      </c>
      <c r="F9" s="80">
        <v>369659</v>
      </c>
      <c r="G9" s="80">
        <v>44652</v>
      </c>
      <c r="H9" s="82">
        <v>205170</v>
      </c>
      <c r="I9" s="82">
        <v>249822</v>
      </c>
      <c r="J9" s="82">
        <v>2540</v>
      </c>
      <c r="K9" s="82">
        <v>192515</v>
      </c>
      <c r="L9" s="82">
        <v>195055</v>
      </c>
      <c r="M9" s="82">
        <v>86</v>
      </c>
      <c r="N9" s="82">
        <v>1383</v>
      </c>
      <c r="O9" s="82">
        <v>1469</v>
      </c>
      <c r="P9" s="82">
        <v>47278</v>
      </c>
      <c r="Q9" s="82">
        <v>399068</v>
      </c>
      <c r="R9" s="83">
        <v>446346</v>
      </c>
    </row>
    <row r="10" spans="1:18" x14ac:dyDescent="0.15">
      <c r="A10" s="67"/>
      <c r="B10" s="81"/>
      <c r="C10" s="81"/>
      <c r="D10" s="178">
        <v>1052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3347</v>
      </c>
      <c r="C11" s="84"/>
      <c r="D11" s="84"/>
      <c r="E11" s="80"/>
      <c r="F11" s="82">
        <v>3347</v>
      </c>
      <c r="G11" s="82">
        <v>237</v>
      </c>
      <c r="H11" s="82">
        <v>3023</v>
      </c>
      <c r="I11" s="82">
        <v>3260</v>
      </c>
      <c r="J11" s="82">
        <v>0</v>
      </c>
      <c r="K11" s="82">
        <v>2030</v>
      </c>
      <c r="L11" s="82">
        <v>2030</v>
      </c>
      <c r="M11" s="82">
        <v>18</v>
      </c>
      <c r="N11" s="82">
        <v>90</v>
      </c>
      <c r="O11" s="82">
        <v>108</v>
      </c>
      <c r="P11" s="82">
        <v>255</v>
      </c>
      <c r="Q11" s="82">
        <v>5143</v>
      </c>
      <c r="R11" s="83">
        <v>5398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6946</v>
      </c>
      <c r="C13" s="84"/>
      <c r="D13" s="84"/>
      <c r="E13" s="82"/>
      <c r="F13" s="82">
        <v>6946</v>
      </c>
      <c r="G13" s="82">
        <v>2275</v>
      </c>
      <c r="H13" s="82">
        <v>14863</v>
      </c>
      <c r="I13" s="82">
        <v>17138</v>
      </c>
      <c r="J13" s="82">
        <v>0</v>
      </c>
      <c r="K13" s="82">
        <v>2247</v>
      </c>
      <c r="L13" s="82">
        <v>2247</v>
      </c>
      <c r="M13" s="82">
        <v>15</v>
      </c>
      <c r="N13" s="82">
        <v>132</v>
      </c>
      <c r="O13" s="82">
        <v>147</v>
      </c>
      <c r="P13" s="82">
        <v>2290</v>
      </c>
      <c r="Q13" s="82">
        <v>17242</v>
      </c>
      <c r="R13" s="83">
        <v>19532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132721</v>
      </c>
      <c r="C15" s="84"/>
      <c r="D15" s="84"/>
      <c r="E15" s="82"/>
      <c r="F15" s="82">
        <v>132721</v>
      </c>
      <c r="G15" s="82">
        <v>25841</v>
      </c>
      <c r="H15" s="82">
        <v>74317</v>
      </c>
      <c r="I15" s="82">
        <v>100158</v>
      </c>
      <c r="J15" s="82">
        <v>0</v>
      </c>
      <c r="K15" s="82">
        <v>76248</v>
      </c>
      <c r="L15" s="82">
        <v>76248</v>
      </c>
      <c r="M15" s="82">
        <v>28</v>
      </c>
      <c r="N15" s="82">
        <v>557</v>
      </c>
      <c r="O15" s="82">
        <v>585</v>
      </c>
      <c r="P15" s="82">
        <v>25869</v>
      </c>
      <c r="Q15" s="82">
        <v>151122</v>
      </c>
      <c r="R15" s="83">
        <v>176991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41876</v>
      </c>
      <c r="C17" s="84"/>
      <c r="D17" s="84"/>
      <c r="E17" s="82"/>
      <c r="F17" s="82">
        <v>41876</v>
      </c>
      <c r="G17" s="82">
        <v>3977</v>
      </c>
      <c r="H17" s="82">
        <v>43490</v>
      </c>
      <c r="I17" s="82">
        <v>47467</v>
      </c>
      <c r="J17" s="82">
        <v>1840</v>
      </c>
      <c r="K17" s="82">
        <v>27279</v>
      </c>
      <c r="L17" s="82">
        <v>29119</v>
      </c>
      <c r="M17" s="82">
        <v>1</v>
      </c>
      <c r="N17" s="82">
        <v>152</v>
      </c>
      <c r="O17" s="82">
        <v>153</v>
      </c>
      <c r="P17" s="82">
        <v>5818</v>
      </c>
      <c r="Q17" s="82">
        <v>70921</v>
      </c>
      <c r="R17" s="83">
        <v>76739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46735</v>
      </c>
      <c r="C19" s="84"/>
      <c r="D19" s="84"/>
      <c r="E19" s="82"/>
      <c r="F19" s="82">
        <v>46735</v>
      </c>
      <c r="G19" s="82">
        <v>6190</v>
      </c>
      <c r="H19" s="82">
        <v>39735</v>
      </c>
      <c r="I19" s="82">
        <v>45925</v>
      </c>
      <c r="J19" s="82">
        <v>0</v>
      </c>
      <c r="K19" s="82">
        <v>27367</v>
      </c>
      <c r="L19" s="82">
        <v>27367</v>
      </c>
      <c r="M19" s="82">
        <v>3</v>
      </c>
      <c r="N19" s="82">
        <v>265</v>
      </c>
      <c r="O19" s="82">
        <v>268</v>
      </c>
      <c r="P19" s="82">
        <v>6193</v>
      </c>
      <c r="Q19" s="82">
        <v>67367</v>
      </c>
      <c r="R19" s="83">
        <v>73560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31037</v>
      </c>
      <c r="C21" s="84"/>
      <c r="D21" s="84"/>
      <c r="E21" s="82"/>
      <c r="F21" s="82">
        <v>31037</v>
      </c>
      <c r="G21" s="82">
        <v>4043</v>
      </c>
      <c r="H21" s="82">
        <v>11789</v>
      </c>
      <c r="I21" s="82">
        <v>15832</v>
      </c>
      <c r="J21" s="82">
        <v>630</v>
      </c>
      <c r="K21" s="82">
        <v>42655</v>
      </c>
      <c r="L21" s="82">
        <v>43285</v>
      </c>
      <c r="M21" s="82">
        <v>21</v>
      </c>
      <c r="N21" s="82">
        <v>64</v>
      </c>
      <c r="O21" s="82">
        <v>85</v>
      </c>
      <c r="P21" s="82">
        <v>4694</v>
      </c>
      <c r="Q21" s="82">
        <v>54508</v>
      </c>
      <c r="R21" s="83">
        <v>59202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7737</v>
      </c>
      <c r="C23" s="84"/>
      <c r="D23" s="84"/>
      <c r="E23" s="82"/>
      <c r="F23" s="82">
        <v>7737</v>
      </c>
      <c r="G23" s="82">
        <v>487</v>
      </c>
      <c r="H23" s="82">
        <v>4084</v>
      </c>
      <c r="I23" s="82">
        <v>4571</v>
      </c>
      <c r="J23" s="82">
        <v>0</v>
      </c>
      <c r="K23" s="82">
        <v>5034</v>
      </c>
      <c r="L23" s="82">
        <v>5034</v>
      </c>
      <c r="M23" s="82">
        <v>0</v>
      </c>
      <c r="N23" s="82">
        <v>50</v>
      </c>
      <c r="O23" s="82">
        <v>50</v>
      </c>
      <c r="P23" s="82">
        <v>487</v>
      </c>
      <c r="Q23" s="82">
        <v>9168</v>
      </c>
      <c r="R23" s="83">
        <v>9655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22924</v>
      </c>
      <c r="C25" s="84"/>
      <c r="D25" s="84"/>
      <c r="E25" s="82"/>
      <c r="F25" s="82">
        <v>22924</v>
      </c>
      <c r="G25" s="82">
        <v>1602</v>
      </c>
      <c r="H25" s="82">
        <v>13869</v>
      </c>
      <c r="I25" s="82">
        <v>15471</v>
      </c>
      <c r="J25" s="82">
        <v>70</v>
      </c>
      <c r="K25" s="82">
        <v>9655</v>
      </c>
      <c r="L25" s="82">
        <v>9725</v>
      </c>
      <c r="M25" s="82">
        <v>0</v>
      </c>
      <c r="N25" s="82">
        <v>73</v>
      </c>
      <c r="O25" s="82">
        <v>73</v>
      </c>
      <c r="P25" s="82">
        <v>1672</v>
      </c>
      <c r="Q25" s="82">
        <v>23597</v>
      </c>
      <c r="R25" s="83">
        <v>25269</v>
      </c>
    </row>
    <row r="26" spans="1:18" ht="14.25" thickBot="1" x14ac:dyDescent="0.2">
      <c r="A26" s="86"/>
      <c r="B26" s="85"/>
      <c r="C26" s="87"/>
      <c r="D26" s="87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8"/>
    </row>
    <row r="27" spans="1:18" x14ac:dyDescent="0.15">
      <c r="A27" s="168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</row>
    <row r="28" spans="1:18" x14ac:dyDescent="0.15">
      <c r="A28" s="168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</row>
    <row r="29" spans="1:18" ht="13.7" customHeight="1" x14ac:dyDescent="0.15">
      <c r="A29" s="168"/>
      <c r="B29" s="180" t="s">
        <v>36</v>
      </c>
      <c r="C29" s="89" t="s">
        <v>37</v>
      </c>
      <c r="D29" s="89"/>
      <c r="E29" s="182">
        <v>292250</v>
      </c>
      <c r="F29" s="90" t="s">
        <v>38</v>
      </c>
      <c r="G29" s="91"/>
      <c r="H29" s="185">
        <v>1.003671514114628</v>
      </c>
      <c r="I29" s="180"/>
      <c r="J29" s="181" t="s">
        <v>39</v>
      </c>
      <c r="K29" s="89" t="s">
        <v>40</v>
      </c>
      <c r="L29" s="89"/>
      <c r="M29" s="182">
        <v>182748</v>
      </c>
      <c r="N29" s="183" t="s">
        <v>38</v>
      </c>
      <c r="O29" s="184"/>
      <c r="P29" s="185">
        <v>1.122693545209797</v>
      </c>
      <c r="Q29" s="179"/>
      <c r="R29" s="179"/>
    </row>
    <row r="30" spans="1:18" x14ac:dyDescent="0.15">
      <c r="A30" s="168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79"/>
      <c r="R30" s="179"/>
    </row>
    <row r="31" spans="1:18" ht="13.7" customHeight="1" x14ac:dyDescent="0.15">
      <c r="A31" s="168"/>
      <c r="B31" s="180"/>
      <c r="C31" s="89" t="s">
        <v>41</v>
      </c>
      <c r="D31" s="89"/>
      <c r="E31" s="186">
        <v>310116</v>
      </c>
      <c r="F31" s="90" t="s">
        <v>38</v>
      </c>
      <c r="G31" s="91"/>
      <c r="H31" s="185">
        <v>0.94584929510247773</v>
      </c>
      <c r="I31" s="180"/>
      <c r="J31" s="181" t="s">
        <v>42</v>
      </c>
      <c r="K31" s="89" t="s">
        <v>40</v>
      </c>
      <c r="L31" s="89"/>
      <c r="M31" s="186">
        <v>201867</v>
      </c>
      <c r="N31" s="183" t="s">
        <v>38</v>
      </c>
      <c r="O31" s="184"/>
      <c r="P31" s="185">
        <v>1.0163622583185958</v>
      </c>
      <c r="Q31" s="179"/>
      <c r="R31" s="179"/>
    </row>
    <row r="32" spans="1:18" x14ac:dyDescent="0.15">
      <c r="A32" s="168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79"/>
      <c r="R32" s="179"/>
    </row>
    <row r="33" spans="2:18" ht="13.7" customHeight="1" x14ac:dyDescent="0.15">
      <c r="B33" s="180"/>
      <c r="C33" s="89" t="s">
        <v>43</v>
      </c>
      <c r="D33" s="89"/>
      <c r="E33" s="182">
        <v>382000</v>
      </c>
      <c r="F33" s="90" t="s">
        <v>38</v>
      </c>
      <c r="G33" s="91"/>
      <c r="H33" s="185">
        <v>1.0446806282722514</v>
      </c>
      <c r="I33" s="180"/>
      <c r="J33" s="180"/>
      <c r="K33" s="180"/>
      <c r="L33" s="180"/>
      <c r="M33" s="180"/>
      <c r="N33" s="180"/>
      <c r="O33" s="180"/>
      <c r="P33" s="180"/>
      <c r="Q33" s="179"/>
      <c r="R33" s="179"/>
    </row>
    <row r="34" spans="2:18" x14ac:dyDescent="0.15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79"/>
      <c r="R34" s="179"/>
    </row>
    <row r="35" spans="2:18" ht="13.7" customHeight="1" x14ac:dyDescent="0.15">
      <c r="B35" s="179"/>
      <c r="C35" s="89" t="s">
        <v>44</v>
      </c>
      <c r="D35" s="89"/>
      <c r="E35" s="186">
        <v>395923</v>
      </c>
      <c r="F35" s="90" t="s">
        <v>38</v>
      </c>
      <c r="G35" s="91"/>
      <c r="H35" s="185">
        <v>1.0079434637543159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2:18" x14ac:dyDescent="0.15"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2:18" x14ac:dyDescent="0.15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2:18" x14ac:dyDescent="0.15"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2:18" x14ac:dyDescent="0.15">
      <c r="B39" s="168"/>
      <c r="C39" s="168"/>
      <c r="D39" s="168"/>
      <c r="E39" s="168"/>
      <c r="F39" s="168"/>
      <c r="G39" s="168"/>
      <c r="H39" s="168"/>
      <c r="I39" s="168"/>
      <c r="J39" s="179"/>
      <c r="K39" s="168"/>
      <c r="L39" s="168"/>
      <c r="M39" s="168"/>
      <c r="N39" s="168"/>
      <c r="O39" s="168"/>
      <c r="P39" s="168"/>
      <c r="Q39" s="168"/>
      <c r="R39" s="168"/>
    </row>
  </sheetData>
  <mergeCells count="184">
    <mergeCell ref="E25:E26"/>
    <mergeCell ref="Q25:Q26"/>
    <mergeCell ref="R25:R26"/>
    <mergeCell ref="C29:D29"/>
    <mergeCell ref="F29:G29"/>
    <mergeCell ref="K29:L29"/>
    <mergeCell ref="M25:M26"/>
    <mergeCell ref="N25:N26"/>
    <mergeCell ref="O25:O26"/>
    <mergeCell ref="P25:P26"/>
    <mergeCell ref="I25:I26"/>
    <mergeCell ref="D21:D22"/>
    <mergeCell ref="E21:E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M21:M22"/>
    <mergeCell ref="P23:P24"/>
    <mergeCell ref="I23:I24"/>
    <mergeCell ref="J23:J24"/>
    <mergeCell ref="K23:K24"/>
    <mergeCell ref="L23:L24"/>
    <mergeCell ref="Q21:Q22"/>
    <mergeCell ref="N21:N22"/>
    <mergeCell ref="O21:O22"/>
    <mergeCell ref="P21:P22"/>
    <mergeCell ref="I21:I22"/>
    <mergeCell ref="M23:M24"/>
    <mergeCell ref="N23:N24"/>
    <mergeCell ref="C17:C18"/>
    <mergeCell ref="D17:D18"/>
    <mergeCell ref="E17:E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M17:M18"/>
    <mergeCell ref="P19:P20"/>
    <mergeCell ref="I19:I20"/>
    <mergeCell ref="J19:J20"/>
    <mergeCell ref="K19:K20"/>
    <mergeCell ref="L19:L20"/>
    <mergeCell ref="Q17:Q18"/>
    <mergeCell ref="N17:N18"/>
    <mergeCell ref="O17:O18"/>
    <mergeCell ref="P17:P18"/>
    <mergeCell ref="I17:I18"/>
    <mergeCell ref="M19:M20"/>
    <mergeCell ref="Q11:Q12"/>
    <mergeCell ref="R11:R12"/>
    <mergeCell ref="A13:A14"/>
    <mergeCell ref="B13:B14"/>
    <mergeCell ref="C13:C14"/>
    <mergeCell ref="D13:D14"/>
    <mergeCell ref="E13:E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M13:M14"/>
    <mergeCell ref="P15:P16"/>
    <mergeCell ref="I15:I16"/>
    <mergeCell ref="J15:J16"/>
    <mergeCell ref="K15:K16"/>
    <mergeCell ref="L15:L16"/>
    <mergeCell ref="Q13:Q14"/>
    <mergeCell ref="N13:N14"/>
    <mergeCell ref="F13:F14"/>
    <mergeCell ref="G13:G14"/>
    <mergeCell ref="H13:H14"/>
    <mergeCell ref="M11:M12"/>
    <mergeCell ref="N11:N12"/>
    <mergeCell ref="O11:O12"/>
    <mergeCell ref="J13:J14"/>
    <mergeCell ref="K13:K14"/>
    <mergeCell ref="L13:L14"/>
    <mergeCell ref="O13:O14"/>
    <mergeCell ref="I13:I14"/>
    <mergeCell ref="C11:C12"/>
    <mergeCell ref="D11:D12"/>
    <mergeCell ref="E11:E12"/>
    <mergeCell ref="F11:F12"/>
    <mergeCell ref="G11:G12"/>
    <mergeCell ref="H11:H12"/>
    <mergeCell ref="M9:M10"/>
    <mergeCell ref="P11:P12"/>
    <mergeCell ref="I11:I12"/>
    <mergeCell ref="J11:J12"/>
    <mergeCell ref="K11:K12"/>
    <mergeCell ref="L11:L12"/>
    <mergeCell ref="N9:N10"/>
    <mergeCell ref="O9:O10"/>
    <mergeCell ref="P9:P10"/>
    <mergeCell ref="I9:I10"/>
    <mergeCell ref="C35:D35"/>
    <mergeCell ref="F35:G35"/>
    <mergeCell ref="C31:D31"/>
    <mergeCell ref="F31:G31"/>
    <mergeCell ref="K31:L31"/>
    <mergeCell ref="C33:D33"/>
    <mergeCell ref="F33:G33"/>
    <mergeCell ref="G25:G26"/>
    <mergeCell ref="H25:H26"/>
    <mergeCell ref="J25:J26"/>
    <mergeCell ref="K25:K26"/>
    <mergeCell ref="L25:L26"/>
    <mergeCell ref="F25:F26"/>
    <mergeCell ref="O23:O24"/>
    <mergeCell ref="A25:A26"/>
    <mergeCell ref="B25:B26"/>
    <mergeCell ref="C25:C26"/>
    <mergeCell ref="D25:D26"/>
    <mergeCell ref="Q23:Q24"/>
    <mergeCell ref="R23:R24"/>
    <mergeCell ref="G21:G22"/>
    <mergeCell ref="H21:H22"/>
    <mergeCell ref="J21:J22"/>
    <mergeCell ref="K21:K22"/>
    <mergeCell ref="L21:L22"/>
    <mergeCell ref="F21:F22"/>
    <mergeCell ref="N19:N20"/>
    <mergeCell ref="O19:O20"/>
    <mergeCell ref="A21:A22"/>
    <mergeCell ref="B21:B22"/>
    <mergeCell ref="C21:C22"/>
    <mergeCell ref="Q19:Q20"/>
    <mergeCell ref="R19:R20"/>
    <mergeCell ref="G17:G18"/>
    <mergeCell ref="H17:H18"/>
    <mergeCell ref="J17:J18"/>
    <mergeCell ref="K17:K18"/>
    <mergeCell ref="L17:L18"/>
    <mergeCell ref="F17:F18"/>
    <mergeCell ref="M15:M16"/>
    <mergeCell ref="N15:N16"/>
    <mergeCell ref="O15:O16"/>
    <mergeCell ref="A17:A18"/>
    <mergeCell ref="B17:B18"/>
    <mergeCell ref="Q15:Q16"/>
    <mergeCell ref="R15:R16"/>
    <mergeCell ref="P13:P14"/>
    <mergeCell ref="A9:A10"/>
    <mergeCell ref="B9:B10"/>
    <mergeCell ref="C9:C10"/>
    <mergeCell ref="E9:E10"/>
    <mergeCell ref="F9:F10"/>
    <mergeCell ref="G9:G10"/>
    <mergeCell ref="J9:J10"/>
    <mergeCell ref="K9:K10"/>
    <mergeCell ref="L9:L10"/>
    <mergeCell ref="H9:H10"/>
    <mergeCell ref="A11:A12"/>
    <mergeCell ref="B11:B12"/>
    <mergeCell ref="G1:L1"/>
    <mergeCell ref="H2:K2"/>
    <mergeCell ref="P5:R5"/>
    <mergeCell ref="H6:N6"/>
    <mergeCell ref="P6:R7"/>
    <mergeCell ref="G7:I7"/>
    <mergeCell ref="J7:L7"/>
    <mergeCell ref="M7:O7"/>
    <mergeCell ref="R9:R10"/>
    <mergeCell ref="Q9:Q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B18B-64C8-4654-9363-77B74B33869E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187"/>
      <c r="B1" s="187"/>
      <c r="C1" s="187"/>
      <c r="D1" s="187"/>
      <c r="E1" s="187"/>
      <c r="F1" s="187"/>
      <c r="G1" s="62" t="s">
        <v>31</v>
      </c>
      <c r="H1" s="62"/>
      <c r="I1" s="62"/>
      <c r="J1" s="62"/>
      <c r="K1" s="62"/>
      <c r="L1" s="62"/>
      <c r="M1" s="187"/>
      <c r="N1" s="187"/>
      <c r="O1" s="187"/>
      <c r="P1" s="187"/>
      <c r="Q1" s="187"/>
      <c r="R1" s="187"/>
    </row>
    <row r="2" spans="1:18" x14ac:dyDescent="0.15">
      <c r="A2" s="187"/>
      <c r="B2" s="187"/>
      <c r="C2" s="187"/>
      <c r="D2" s="187"/>
      <c r="E2" s="187"/>
      <c r="F2" s="187"/>
      <c r="G2" s="187"/>
      <c r="H2" s="63" t="s">
        <v>50</v>
      </c>
      <c r="I2" s="63"/>
      <c r="J2" s="63"/>
      <c r="K2" s="63"/>
      <c r="L2" s="187"/>
      <c r="M2" s="187"/>
      <c r="N2" s="187"/>
      <c r="O2" s="187"/>
      <c r="P2" s="187"/>
      <c r="Q2" s="187"/>
      <c r="R2" s="187"/>
    </row>
    <row r="5" spans="1:18" ht="14.25" thickBot="1" x14ac:dyDescent="0.2">
      <c r="A5" s="187"/>
      <c r="B5" s="188" t="s">
        <v>0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190" t="s">
        <v>3</v>
      </c>
      <c r="G6" s="191"/>
      <c r="H6" s="70" t="s">
        <v>5</v>
      </c>
      <c r="I6" s="71"/>
      <c r="J6" s="71"/>
      <c r="K6" s="71"/>
      <c r="L6" s="71"/>
      <c r="M6" s="71"/>
      <c r="N6" s="72"/>
      <c r="O6" s="192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193" t="s">
        <v>8</v>
      </c>
      <c r="E7" s="69" t="s">
        <v>9</v>
      </c>
      <c r="F7" s="194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193" t="s">
        <v>35</v>
      </c>
      <c r="E8" s="79"/>
      <c r="F8" s="195" t="s">
        <v>15</v>
      </c>
      <c r="G8" s="193" t="s">
        <v>16</v>
      </c>
      <c r="H8" s="193" t="s">
        <v>17</v>
      </c>
      <c r="I8" s="193" t="s">
        <v>18</v>
      </c>
      <c r="J8" s="193" t="s">
        <v>16</v>
      </c>
      <c r="K8" s="193" t="s">
        <v>17</v>
      </c>
      <c r="L8" s="193" t="s">
        <v>18</v>
      </c>
      <c r="M8" s="193" t="s">
        <v>16</v>
      </c>
      <c r="N8" s="193" t="s">
        <v>17</v>
      </c>
      <c r="O8" s="193" t="s">
        <v>18</v>
      </c>
      <c r="P8" s="193" t="s">
        <v>16</v>
      </c>
      <c r="Q8" s="193" t="s">
        <v>17</v>
      </c>
      <c r="R8" s="196" t="s">
        <v>19</v>
      </c>
    </row>
    <row r="9" spans="1:18" x14ac:dyDescent="0.15">
      <c r="A9" s="67" t="s">
        <v>20</v>
      </c>
      <c r="B9" s="80">
        <v>291050</v>
      </c>
      <c r="C9" s="80">
        <v>31529</v>
      </c>
      <c r="D9" s="197">
        <v>42067</v>
      </c>
      <c r="E9" s="80">
        <v>74597</v>
      </c>
      <c r="F9" s="80">
        <v>365647</v>
      </c>
      <c r="G9" s="80">
        <v>45789</v>
      </c>
      <c r="H9" s="82">
        <v>206205</v>
      </c>
      <c r="I9" s="82">
        <v>251994</v>
      </c>
      <c r="J9" s="82">
        <v>2503</v>
      </c>
      <c r="K9" s="82">
        <v>194621</v>
      </c>
      <c r="L9" s="82">
        <v>197124</v>
      </c>
      <c r="M9" s="82">
        <v>87</v>
      </c>
      <c r="N9" s="82">
        <v>1298</v>
      </c>
      <c r="O9" s="82">
        <v>1385</v>
      </c>
      <c r="P9" s="82">
        <v>48379</v>
      </c>
      <c r="Q9" s="82">
        <v>402124</v>
      </c>
      <c r="R9" s="83">
        <v>450503</v>
      </c>
    </row>
    <row r="10" spans="1:18" x14ac:dyDescent="0.15">
      <c r="A10" s="67"/>
      <c r="B10" s="81"/>
      <c r="C10" s="81"/>
      <c r="D10" s="197">
        <v>1001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3479</v>
      </c>
      <c r="C11" s="84"/>
      <c r="D11" s="84"/>
      <c r="E11" s="80"/>
      <c r="F11" s="82">
        <v>3479</v>
      </c>
      <c r="G11" s="82">
        <v>196</v>
      </c>
      <c r="H11" s="82">
        <v>2967</v>
      </c>
      <c r="I11" s="82">
        <v>3163</v>
      </c>
      <c r="J11" s="82">
        <v>0</v>
      </c>
      <c r="K11" s="82">
        <v>2016</v>
      </c>
      <c r="L11" s="82">
        <v>2016</v>
      </c>
      <c r="M11" s="82">
        <v>20</v>
      </c>
      <c r="N11" s="82">
        <v>87</v>
      </c>
      <c r="O11" s="82">
        <v>107</v>
      </c>
      <c r="P11" s="82">
        <v>216</v>
      </c>
      <c r="Q11" s="82">
        <v>5070</v>
      </c>
      <c r="R11" s="83">
        <v>5286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6969</v>
      </c>
      <c r="C13" s="84"/>
      <c r="D13" s="84"/>
      <c r="E13" s="82"/>
      <c r="F13" s="82">
        <v>6969</v>
      </c>
      <c r="G13" s="82">
        <v>1910</v>
      </c>
      <c r="H13" s="82">
        <v>14964</v>
      </c>
      <c r="I13" s="82">
        <v>16874</v>
      </c>
      <c r="J13" s="82">
        <v>0</v>
      </c>
      <c r="K13" s="82">
        <v>2177</v>
      </c>
      <c r="L13" s="82">
        <v>2177</v>
      </c>
      <c r="M13" s="82">
        <v>13</v>
      </c>
      <c r="N13" s="82">
        <v>116</v>
      </c>
      <c r="O13" s="82">
        <v>129</v>
      </c>
      <c r="P13" s="82">
        <v>1923</v>
      </c>
      <c r="Q13" s="82">
        <v>17257</v>
      </c>
      <c r="R13" s="83">
        <v>19180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136169</v>
      </c>
      <c r="C15" s="84"/>
      <c r="D15" s="84"/>
      <c r="E15" s="82"/>
      <c r="F15" s="82">
        <v>136169</v>
      </c>
      <c r="G15" s="82">
        <v>26855</v>
      </c>
      <c r="H15" s="82">
        <v>71885</v>
      </c>
      <c r="I15" s="82">
        <v>98740</v>
      </c>
      <c r="J15" s="82">
        <v>0</v>
      </c>
      <c r="K15" s="82">
        <v>76696</v>
      </c>
      <c r="L15" s="82">
        <v>76696</v>
      </c>
      <c r="M15" s="82">
        <v>30</v>
      </c>
      <c r="N15" s="82">
        <v>517</v>
      </c>
      <c r="O15" s="82">
        <v>547</v>
      </c>
      <c r="P15" s="82">
        <v>26885</v>
      </c>
      <c r="Q15" s="82">
        <v>149098</v>
      </c>
      <c r="R15" s="83">
        <v>175983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44621</v>
      </c>
      <c r="C17" s="84"/>
      <c r="D17" s="84"/>
      <c r="E17" s="82"/>
      <c r="F17" s="82">
        <v>44621</v>
      </c>
      <c r="G17" s="82">
        <v>3841</v>
      </c>
      <c r="H17" s="82">
        <v>46242</v>
      </c>
      <c r="I17" s="82">
        <v>50083</v>
      </c>
      <c r="J17" s="82">
        <v>1794</v>
      </c>
      <c r="K17" s="82">
        <v>27156</v>
      </c>
      <c r="L17" s="82">
        <v>28950</v>
      </c>
      <c r="M17" s="82">
        <v>2</v>
      </c>
      <c r="N17" s="82">
        <v>151</v>
      </c>
      <c r="O17" s="82">
        <v>153</v>
      </c>
      <c r="P17" s="82">
        <v>5637</v>
      </c>
      <c r="Q17" s="82">
        <v>73549</v>
      </c>
      <c r="R17" s="83">
        <v>79186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40237</v>
      </c>
      <c r="C19" s="84"/>
      <c r="D19" s="84"/>
      <c r="E19" s="82"/>
      <c r="F19" s="82">
        <v>40237</v>
      </c>
      <c r="G19" s="82">
        <v>6997</v>
      </c>
      <c r="H19" s="82">
        <v>42136</v>
      </c>
      <c r="I19" s="82">
        <v>49133</v>
      </c>
      <c r="J19" s="82">
        <v>0</v>
      </c>
      <c r="K19" s="82">
        <v>27938</v>
      </c>
      <c r="L19" s="82">
        <v>27938</v>
      </c>
      <c r="M19" s="82">
        <v>3</v>
      </c>
      <c r="N19" s="82">
        <v>246</v>
      </c>
      <c r="O19" s="82">
        <v>249</v>
      </c>
      <c r="P19" s="82">
        <v>7000</v>
      </c>
      <c r="Q19" s="82">
        <v>70320</v>
      </c>
      <c r="R19" s="83">
        <v>77320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30718</v>
      </c>
      <c r="C21" s="84"/>
      <c r="D21" s="84"/>
      <c r="E21" s="82"/>
      <c r="F21" s="82">
        <v>30718</v>
      </c>
      <c r="G21" s="82">
        <v>3708</v>
      </c>
      <c r="H21" s="82">
        <v>10420</v>
      </c>
      <c r="I21" s="82">
        <v>14128</v>
      </c>
      <c r="J21" s="82">
        <v>627</v>
      </c>
      <c r="K21" s="82">
        <v>43527</v>
      </c>
      <c r="L21" s="82">
        <v>44154</v>
      </c>
      <c r="M21" s="82">
        <v>19</v>
      </c>
      <c r="N21" s="82">
        <v>57</v>
      </c>
      <c r="O21" s="82">
        <v>76</v>
      </c>
      <c r="P21" s="82">
        <v>4354</v>
      </c>
      <c r="Q21" s="82">
        <v>54004</v>
      </c>
      <c r="R21" s="83">
        <v>58358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8053</v>
      </c>
      <c r="C23" s="84"/>
      <c r="D23" s="84"/>
      <c r="E23" s="82"/>
      <c r="F23" s="82">
        <v>8053</v>
      </c>
      <c r="G23" s="82">
        <v>556</v>
      </c>
      <c r="H23" s="82">
        <v>3611</v>
      </c>
      <c r="I23" s="82">
        <v>4167</v>
      </c>
      <c r="J23" s="82">
        <v>0</v>
      </c>
      <c r="K23" s="82">
        <v>5210</v>
      </c>
      <c r="L23" s="82">
        <v>5210</v>
      </c>
      <c r="M23" s="82">
        <v>0</v>
      </c>
      <c r="N23" s="82">
        <v>60</v>
      </c>
      <c r="O23" s="82">
        <v>60</v>
      </c>
      <c r="P23" s="82">
        <v>556</v>
      </c>
      <c r="Q23" s="82">
        <v>8881</v>
      </c>
      <c r="R23" s="83">
        <v>9437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20804</v>
      </c>
      <c r="C25" s="84"/>
      <c r="D25" s="84"/>
      <c r="E25" s="82"/>
      <c r="F25" s="82">
        <v>20804</v>
      </c>
      <c r="G25" s="82">
        <v>1726</v>
      </c>
      <c r="H25" s="82">
        <v>13980</v>
      </c>
      <c r="I25" s="82">
        <v>15706</v>
      </c>
      <c r="J25" s="82">
        <v>82</v>
      </c>
      <c r="K25" s="82">
        <v>9901</v>
      </c>
      <c r="L25" s="82">
        <v>9983</v>
      </c>
      <c r="M25" s="82">
        <v>0</v>
      </c>
      <c r="N25" s="82">
        <v>64</v>
      </c>
      <c r="O25" s="82">
        <v>64</v>
      </c>
      <c r="P25" s="82">
        <v>1808</v>
      </c>
      <c r="Q25" s="82">
        <v>23945</v>
      </c>
      <c r="R25" s="83">
        <v>25753</v>
      </c>
    </row>
    <row r="26" spans="1:18" ht="14.25" thickBot="1" x14ac:dyDescent="0.2">
      <c r="A26" s="86"/>
      <c r="B26" s="85"/>
      <c r="C26" s="87"/>
      <c r="D26" s="87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8"/>
    </row>
    <row r="27" spans="1:18" x14ac:dyDescent="0.15">
      <c r="A27" s="187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</row>
    <row r="28" spans="1:18" x14ac:dyDescent="0.15">
      <c r="A28" s="187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</row>
    <row r="29" spans="1:18" ht="13.7" customHeight="1" x14ac:dyDescent="0.15">
      <c r="A29" s="187"/>
      <c r="B29" s="199" t="s">
        <v>36</v>
      </c>
      <c r="C29" s="89" t="s">
        <v>37</v>
      </c>
      <c r="D29" s="89"/>
      <c r="E29" s="201">
        <v>293323</v>
      </c>
      <c r="F29" s="90" t="s">
        <v>38</v>
      </c>
      <c r="G29" s="91"/>
      <c r="H29" s="204">
        <v>0.99225086338268731</v>
      </c>
      <c r="I29" s="199"/>
      <c r="J29" s="200" t="s">
        <v>39</v>
      </c>
      <c r="K29" s="89" t="s">
        <v>40</v>
      </c>
      <c r="L29" s="89"/>
      <c r="M29" s="201">
        <v>205170</v>
      </c>
      <c r="N29" s="202" t="s">
        <v>38</v>
      </c>
      <c r="O29" s="203"/>
      <c r="P29" s="204">
        <v>1.0050445971633279</v>
      </c>
      <c r="Q29" s="198"/>
      <c r="R29" s="198"/>
    </row>
    <row r="30" spans="1:18" x14ac:dyDescent="0.15">
      <c r="A30" s="187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8"/>
      <c r="R30" s="198"/>
    </row>
    <row r="31" spans="1:18" ht="13.7" customHeight="1" x14ac:dyDescent="0.15">
      <c r="A31" s="187"/>
      <c r="B31" s="199"/>
      <c r="C31" s="89" t="s">
        <v>41</v>
      </c>
      <c r="D31" s="89"/>
      <c r="E31" s="205">
        <v>308942</v>
      </c>
      <c r="F31" s="90" t="s">
        <v>38</v>
      </c>
      <c r="G31" s="91"/>
      <c r="H31" s="204">
        <v>0.94208621683034355</v>
      </c>
      <c r="I31" s="199"/>
      <c r="J31" s="200" t="s">
        <v>42</v>
      </c>
      <c r="K31" s="89" t="s">
        <v>40</v>
      </c>
      <c r="L31" s="89"/>
      <c r="M31" s="205">
        <v>210013</v>
      </c>
      <c r="N31" s="202" t="s">
        <v>38</v>
      </c>
      <c r="O31" s="203"/>
      <c r="P31" s="204">
        <v>0.9818677891368629</v>
      </c>
      <c r="Q31" s="198"/>
      <c r="R31" s="198"/>
    </row>
    <row r="32" spans="1:18" x14ac:dyDescent="0.15">
      <c r="A32" s="187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8"/>
      <c r="R32" s="198"/>
    </row>
    <row r="33" spans="2:18" ht="13.7" customHeight="1" x14ac:dyDescent="0.15">
      <c r="B33" s="199"/>
      <c r="C33" s="89" t="s">
        <v>43</v>
      </c>
      <c r="D33" s="89"/>
      <c r="E33" s="201">
        <v>399068</v>
      </c>
      <c r="F33" s="90" t="s">
        <v>38</v>
      </c>
      <c r="G33" s="91"/>
      <c r="H33" s="204">
        <v>1.0076578427736627</v>
      </c>
      <c r="I33" s="199"/>
      <c r="J33" s="199"/>
      <c r="K33" s="199"/>
      <c r="L33" s="199"/>
      <c r="M33" s="199"/>
      <c r="N33" s="199"/>
      <c r="O33" s="199"/>
      <c r="P33" s="199"/>
      <c r="Q33" s="198"/>
      <c r="R33" s="198"/>
    </row>
    <row r="34" spans="2:18" x14ac:dyDescent="0.15"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8"/>
      <c r="R34" s="198"/>
    </row>
    <row r="35" spans="2:18" ht="13.7" customHeight="1" x14ac:dyDescent="0.15">
      <c r="B35" s="198"/>
      <c r="C35" s="89" t="s">
        <v>44</v>
      </c>
      <c r="D35" s="89"/>
      <c r="E35" s="205">
        <v>406243</v>
      </c>
      <c r="F35" s="90" t="s">
        <v>38</v>
      </c>
      <c r="G35" s="91"/>
      <c r="H35" s="204">
        <v>0.98986074836981808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</row>
    <row r="36" spans="2:18" x14ac:dyDescent="0.15"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2:18" x14ac:dyDescent="0.15"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</row>
    <row r="38" spans="2:18" x14ac:dyDescent="0.15"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</row>
    <row r="39" spans="2:18" x14ac:dyDescent="0.15">
      <c r="B39" s="187"/>
      <c r="C39" s="187"/>
      <c r="D39" s="187"/>
      <c r="E39" s="187"/>
      <c r="F39" s="187"/>
      <c r="G39" s="187"/>
      <c r="H39" s="187"/>
      <c r="I39" s="187"/>
      <c r="J39" s="198"/>
      <c r="K39" s="187"/>
      <c r="L39" s="187"/>
      <c r="M39" s="187"/>
      <c r="N39" s="187"/>
      <c r="O39" s="187"/>
      <c r="P39" s="187"/>
      <c r="Q39" s="187"/>
      <c r="R39" s="187"/>
    </row>
  </sheetData>
  <mergeCells count="184">
    <mergeCell ref="E25:E26"/>
    <mergeCell ref="Q25:Q26"/>
    <mergeCell ref="R25:R26"/>
    <mergeCell ref="C29:D29"/>
    <mergeCell ref="F29:G29"/>
    <mergeCell ref="K29:L29"/>
    <mergeCell ref="M25:M26"/>
    <mergeCell ref="N25:N26"/>
    <mergeCell ref="O25:O26"/>
    <mergeCell ref="P25:P26"/>
    <mergeCell ref="I25:I26"/>
    <mergeCell ref="D21:D22"/>
    <mergeCell ref="E21:E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M21:M22"/>
    <mergeCell ref="P23:P24"/>
    <mergeCell ref="I23:I24"/>
    <mergeCell ref="J23:J24"/>
    <mergeCell ref="K23:K24"/>
    <mergeCell ref="L23:L24"/>
    <mergeCell ref="Q21:Q22"/>
    <mergeCell ref="N21:N22"/>
    <mergeCell ref="O21:O22"/>
    <mergeCell ref="P21:P22"/>
    <mergeCell ref="I21:I22"/>
    <mergeCell ref="M23:M24"/>
    <mergeCell ref="N23:N24"/>
    <mergeCell ref="C17:C18"/>
    <mergeCell ref="D17:D18"/>
    <mergeCell ref="E17:E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M17:M18"/>
    <mergeCell ref="P19:P20"/>
    <mergeCell ref="I19:I20"/>
    <mergeCell ref="J19:J20"/>
    <mergeCell ref="K19:K20"/>
    <mergeCell ref="L19:L20"/>
    <mergeCell ref="Q17:Q18"/>
    <mergeCell ref="N17:N18"/>
    <mergeCell ref="O17:O18"/>
    <mergeCell ref="P17:P18"/>
    <mergeCell ref="I17:I18"/>
    <mergeCell ref="M19:M20"/>
    <mergeCell ref="Q11:Q12"/>
    <mergeCell ref="R11:R12"/>
    <mergeCell ref="A13:A14"/>
    <mergeCell ref="B13:B14"/>
    <mergeCell ref="C13:C14"/>
    <mergeCell ref="D13:D14"/>
    <mergeCell ref="E13:E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M13:M14"/>
    <mergeCell ref="P15:P16"/>
    <mergeCell ref="I15:I16"/>
    <mergeCell ref="J15:J16"/>
    <mergeCell ref="K15:K16"/>
    <mergeCell ref="L15:L16"/>
    <mergeCell ref="Q13:Q14"/>
    <mergeCell ref="N13:N14"/>
    <mergeCell ref="F13:F14"/>
    <mergeCell ref="G13:G14"/>
    <mergeCell ref="H13:H14"/>
    <mergeCell ref="M11:M12"/>
    <mergeCell ref="N11:N12"/>
    <mergeCell ref="O11:O12"/>
    <mergeCell ref="J13:J14"/>
    <mergeCell ref="K13:K14"/>
    <mergeCell ref="L13:L14"/>
    <mergeCell ref="O13:O14"/>
    <mergeCell ref="I13:I14"/>
    <mergeCell ref="C11:C12"/>
    <mergeCell ref="D11:D12"/>
    <mergeCell ref="E11:E12"/>
    <mergeCell ref="F11:F12"/>
    <mergeCell ref="G11:G12"/>
    <mergeCell ref="H11:H12"/>
    <mergeCell ref="M9:M10"/>
    <mergeCell ref="P11:P12"/>
    <mergeCell ref="I11:I12"/>
    <mergeCell ref="J11:J12"/>
    <mergeCell ref="K11:K12"/>
    <mergeCell ref="L11:L12"/>
    <mergeCell ref="N9:N10"/>
    <mergeCell ref="O9:O10"/>
    <mergeCell ref="P9:P10"/>
    <mergeCell ref="I9:I10"/>
    <mergeCell ref="C35:D35"/>
    <mergeCell ref="F35:G35"/>
    <mergeCell ref="C31:D31"/>
    <mergeCell ref="F31:G31"/>
    <mergeCell ref="K31:L31"/>
    <mergeCell ref="C33:D33"/>
    <mergeCell ref="F33:G33"/>
    <mergeCell ref="G25:G26"/>
    <mergeCell ref="H25:H26"/>
    <mergeCell ref="J25:J26"/>
    <mergeCell ref="K25:K26"/>
    <mergeCell ref="L25:L26"/>
    <mergeCell ref="F25:F26"/>
    <mergeCell ref="O23:O24"/>
    <mergeCell ref="A25:A26"/>
    <mergeCell ref="B25:B26"/>
    <mergeCell ref="C25:C26"/>
    <mergeCell ref="D25:D26"/>
    <mergeCell ref="Q23:Q24"/>
    <mergeCell ref="R23:R24"/>
    <mergeCell ref="G21:G22"/>
    <mergeCell ref="H21:H22"/>
    <mergeCell ref="J21:J22"/>
    <mergeCell ref="K21:K22"/>
    <mergeCell ref="L21:L22"/>
    <mergeCell ref="F21:F22"/>
    <mergeCell ref="N19:N20"/>
    <mergeCell ref="O19:O20"/>
    <mergeCell ref="A21:A22"/>
    <mergeCell ref="B21:B22"/>
    <mergeCell ref="C21:C22"/>
    <mergeCell ref="Q19:Q20"/>
    <mergeCell ref="R19:R20"/>
    <mergeCell ref="G17:G18"/>
    <mergeCell ref="H17:H18"/>
    <mergeCell ref="J17:J18"/>
    <mergeCell ref="K17:K18"/>
    <mergeCell ref="L17:L18"/>
    <mergeCell ref="F17:F18"/>
    <mergeCell ref="M15:M16"/>
    <mergeCell ref="N15:N16"/>
    <mergeCell ref="O15:O16"/>
    <mergeCell ref="A17:A18"/>
    <mergeCell ref="B17:B18"/>
    <mergeCell ref="Q15:Q16"/>
    <mergeCell ref="R15:R16"/>
    <mergeCell ref="P13:P14"/>
    <mergeCell ref="A9:A10"/>
    <mergeCell ref="B9:B10"/>
    <mergeCell ref="C9:C10"/>
    <mergeCell ref="E9:E10"/>
    <mergeCell ref="F9:F10"/>
    <mergeCell ref="G9:G10"/>
    <mergeCell ref="J9:J10"/>
    <mergeCell ref="K9:K10"/>
    <mergeCell ref="L9:L10"/>
    <mergeCell ref="H9:H10"/>
    <mergeCell ref="A11:A12"/>
    <mergeCell ref="B11:B12"/>
    <mergeCell ref="G1:L1"/>
    <mergeCell ref="H2:K2"/>
    <mergeCell ref="P5:R5"/>
    <mergeCell ref="H6:N6"/>
    <mergeCell ref="P6:R7"/>
    <mergeCell ref="G7:I7"/>
    <mergeCell ref="J7:L7"/>
    <mergeCell ref="M7:O7"/>
    <mergeCell ref="R9:R10"/>
    <mergeCell ref="Q9:Q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33CED-7BAD-4902-A205-63ADF88A2B11}">
  <sheetPr>
    <pageSetUpPr fitToPage="1"/>
  </sheetPr>
  <dimension ref="A1:R39"/>
  <sheetViews>
    <sheetView zoomScaleNormal="100" workbookViewId="0"/>
  </sheetViews>
  <sheetFormatPr defaultRowHeight="13.5" x14ac:dyDescent="0.15"/>
  <cols>
    <col min="1" max="1" width="7.25" style="16" customWidth="1"/>
    <col min="2" max="4" width="7.625" style="16" customWidth="1"/>
    <col min="5" max="5" width="7.75" style="16" customWidth="1"/>
    <col min="6" max="18" width="7.625" style="16" customWidth="1"/>
    <col min="19" max="256" width="9" style="16"/>
    <col min="257" max="257" width="7.25" style="16" customWidth="1"/>
    <col min="258" max="260" width="7.625" style="16" customWidth="1"/>
    <col min="261" max="261" width="7.75" style="16" customWidth="1"/>
    <col min="262" max="274" width="7.625" style="16" customWidth="1"/>
    <col min="275" max="512" width="9" style="16"/>
    <col min="513" max="513" width="7.25" style="16" customWidth="1"/>
    <col min="514" max="516" width="7.625" style="16" customWidth="1"/>
    <col min="517" max="517" width="7.75" style="16" customWidth="1"/>
    <col min="518" max="530" width="7.625" style="16" customWidth="1"/>
    <col min="531" max="768" width="9" style="16"/>
    <col min="769" max="769" width="7.25" style="16" customWidth="1"/>
    <col min="770" max="772" width="7.625" style="16" customWidth="1"/>
    <col min="773" max="773" width="7.75" style="16" customWidth="1"/>
    <col min="774" max="786" width="7.625" style="16" customWidth="1"/>
    <col min="787" max="1024" width="9" style="16"/>
    <col min="1025" max="1025" width="7.25" style="16" customWidth="1"/>
    <col min="1026" max="1028" width="7.625" style="16" customWidth="1"/>
    <col min="1029" max="1029" width="7.75" style="16" customWidth="1"/>
    <col min="1030" max="1042" width="7.625" style="16" customWidth="1"/>
    <col min="1043" max="1280" width="9" style="16"/>
    <col min="1281" max="1281" width="7.25" style="16" customWidth="1"/>
    <col min="1282" max="1284" width="7.625" style="16" customWidth="1"/>
    <col min="1285" max="1285" width="7.75" style="16" customWidth="1"/>
    <col min="1286" max="1298" width="7.625" style="16" customWidth="1"/>
    <col min="1299" max="1536" width="9" style="16"/>
    <col min="1537" max="1537" width="7.25" style="16" customWidth="1"/>
    <col min="1538" max="1540" width="7.625" style="16" customWidth="1"/>
    <col min="1541" max="1541" width="7.75" style="16" customWidth="1"/>
    <col min="1542" max="1554" width="7.625" style="16" customWidth="1"/>
    <col min="1555" max="1792" width="9" style="16"/>
    <col min="1793" max="1793" width="7.25" style="16" customWidth="1"/>
    <col min="1794" max="1796" width="7.625" style="16" customWidth="1"/>
    <col min="1797" max="1797" width="7.75" style="16" customWidth="1"/>
    <col min="1798" max="1810" width="7.625" style="16" customWidth="1"/>
    <col min="1811" max="2048" width="9" style="16"/>
    <col min="2049" max="2049" width="7.25" style="16" customWidth="1"/>
    <col min="2050" max="2052" width="7.625" style="16" customWidth="1"/>
    <col min="2053" max="2053" width="7.75" style="16" customWidth="1"/>
    <col min="2054" max="2066" width="7.625" style="16" customWidth="1"/>
    <col min="2067" max="2304" width="9" style="16"/>
    <col min="2305" max="2305" width="7.25" style="16" customWidth="1"/>
    <col min="2306" max="2308" width="7.625" style="16" customWidth="1"/>
    <col min="2309" max="2309" width="7.75" style="16" customWidth="1"/>
    <col min="2310" max="2322" width="7.625" style="16" customWidth="1"/>
    <col min="2323" max="2560" width="9" style="16"/>
    <col min="2561" max="2561" width="7.25" style="16" customWidth="1"/>
    <col min="2562" max="2564" width="7.625" style="16" customWidth="1"/>
    <col min="2565" max="2565" width="7.75" style="16" customWidth="1"/>
    <col min="2566" max="2578" width="7.625" style="16" customWidth="1"/>
    <col min="2579" max="2816" width="9" style="16"/>
    <col min="2817" max="2817" width="7.25" style="16" customWidth="1"/>
    <col min="2818" max="2820" width="7.625" style="16" customWidth="1"/>
    <col min="2821" max="2821" width="7.75" style="16" customWidth="1"/>
    <col min="2822" max="2834" width="7.625" style="16" customWidth="1"/>
    <col min="2835" max="3072" width="9" style="16"/>
    <col min="3073" max="3073" width="7.25" style="16" customWidth="1"/>
    <col min="3074" max="3076" width="7.625" style="16" customWidth="1"/>
    <col min="3077" max="3077" width="7.75" style="16" customWidth="1"/>
    <col min="3078" max="3090" width="7.625" style="16" customWidth="1"/>
    <col min="3091" max="3328" width="9" style="16"/>
    <col min="3329" max="3329" width="7.25" style="16" customWidth="1"/>
    <col min="3330" max="3332" width="7.625" style="16" customWidth="1"/>
    <col min="3333" max="3333" width="7.75" style="16" customWidth="1"/>
    <col min="3334" max="3346" width="7.625" style="16" customWidth="1"/>
    <col min="3347" max="3584" width="9" style="16"/>
    <col min="3585" max="3585" width="7.25" style="16" customWidth="1"/>
    <col min="3586" max="3588" width="7.625" style="16" customWidth="1"/>
    <col min="3589" max="3589" width="7.75" style="16" customWidth="1"/>
    <col min="3590" max="3602" width="7.625" style="16" customWidth="1"/>
    <col min="3603" max="3840" width="9" style="16"/>
    <col min="3841" max="3841" width="7.25" style="16" customWidth="1"/>
    <col min="3842" max="3844" width="7.625" style="16" customWidth="1"/>
    <col min="3845" max="3845" width="7.75" style="16" customWidth="1"/>
    <col min="3846" max="3858" width="7.625" style="16" customWidth="1"/>
    <col min="3859" max="4096" width="9" style="16"/>
    <col min="4097" max="4097" width="7.25" style="16" customWidth="1"/>
    <col min="4098" max="4100" width="7.625" style="16" customWidth="1"/>
    <col min="4101" max="4101" width="7.75" style="16" customWidth="1"/>
    <col min="4102" max="4114" width="7.625" style="16" customWidth="1"/>
    <col min="4115" max="4352" width="9" style="16"/>
    <col min="4353" max="4353" width="7.25" style="16" customWidth="1"/>
    <col min="4354" max="4356" width="7.625" style="16" customWidth="1"/>
    <col min="4357" max="4357" width="7.75" style="16" customWidth="1"/>
    <col min="4358" max="4370" width="7.625" style="16" customWidth="1"/>
    <col min="4371" max="4608" width="9" style="16"/>
    <col min="4609" max="4609" width="7.25" style="16" customWidth="1"/>
    <col min="4610" max="4612" width="7.625" style="16" customWidth="1"/>
    <col min="4613" max="4613" width="7.75" style="16" customWidth="1"/>
    <col min="4614" max="4626" width="7.625" style="16" customWidth="1"/>
    <col min="4627" max="4864" width="9" style="16"/>
    <col min="4865" max="4865" width="7.25" style="16" customWidth="1"/>
    <col min="4866" max="4868" width="7.625" style="16" customWidth="1"/>
    <col min="4869" max="4869" width="7.75" style="16" customWidth="1"/>
    <col min="4870" max="4882" width="7.625" style="16" customWidth="1"/>
    <col min="4883" max="5120" width="9" style="16"/>
    <col min="5121" max="5121" width="7.25" style="16" customWidth="1"/>
    <col min="5122" max="5124" width="7.625" style="16" customWidth="1"/>
    <col min="5125" max="5125" width="7.75" style="16" customWidth="1"/>
    <col min="5126" max="5138" width="7.625" style="16" customWidth="1"/>
    <col min="5139" max="5376" width="9" style="16"/>
    <col min="5377" max="5377" width="7.25" style="16" customWidth="1"/>
    <col min="5378" max="5380" width="7.625" style="16" customWidth="1"/>
    <col min="5381" max="5381" width="7.75" style="16" customWidth="1"/>
    <col min="5382" max="5394" width="7.625" style="16" customWidth="1"/>
    <col min="5395" max="5632" width="9" style="16"/>
    <col min="5633" max="5633" width="7.25" style="16" customWidth="1"/>
    <col min="5634" max="5636" width="7.625" style="16" customWidth="1"/>
    <col min="5637" max="5637" width="7.75" style="16" customWidth="1"/>
    <col min="5638" max="5650" width="7.625" style="16" customWidth="1"/>
    <col min="5651" max="5888" width="9" style="16"/>
    <col min="5889" max="5889" width="7.25" style="16" customWidth="1"/>
    <col min="5890" max="5892" width="7.625" style="16" customWidth="1"/>
    <col min="5893" max="5893" width="7.75" style="16" customWidth="1"/>
    <col min="5894" max="5906" width="7.625" style="16" customWidth="1"/>
    <col min="5907" max="6144" width="9" style="16"/>
    <col min="6145" max="6145" width="7.25" style="16" customWidth="1"/>
    <col min="6146" max="6148" width="7.625" style="16" customWidth="1"/>
    <col min="6149" max="6149" width="7.75" style="16" customWidth="1"/>
    <col min="6150" max="6162" width="7.625" style="16" customWidth="1"/>
    <col min="6163" max="6400" width="9" style="16"/>
    <col min="6401" max="6401" width="7.25" style="16" customWidth="1"/>
    <col min="6402" max="6404" width="7.625" style="16" customWidth="1"/>
    <col min="6405" max="6405" width="7.75" style="16" customWidth="1"/>
    <col min="6406" max="6418" width="7.625" style="16" customWidth="1"/>
    <col min="6419" max="6656" width="9" style="16"/>
    <col min="6657" max="6657" width="7.25" style="16" customWidth="1"/>
    <col min="6658" max="6660" width="7.625" style="16" customWidth="1"/>
    <col min="6661" max="6661" width="7.75" style="16" customWidth="1"/>
    <col min="6662" max="6674" width="7.625" style="16" customWidth="1"/>
    <col min="6675" max="6912" width="9" style="16"/>
    <col min="6913" max="6913" width="7.25" style="16" customWidth="1"/>
    <col min="6914" max="6916" width="7.625" style="16" customWidth="1"/>
    <col min="6917" max="6917" width="7.75" style="16" customWidth="1"/>
    <col min="6918" max="6930" width="7.625" style="16" customWidth="1"/>
    <col min="6931" max="7168" width="9" style="16"/>
    <col min="7169" max="7169" width="7.25" style="16" customWidth="1"/>
    <col min="7170" max="7172" width="7.625" style="16" customWidth="1"/>
    <col min="7173" max="7173" width="7.75" style="16" customWidth="1"/>
    <col min="7174" max="7186" width="7.625" style="16" customWidth="1"/>
    <col min="7187" max="7424" width="9" style="16"/>
    <col min="7425" max="7425" width="7.25" style="16" customWidth="1"/>
    <col min="7426" max="7428" width="7.625" style="16" customWidth="1"/>
    <col min="7429" max="7429" width="7.75" style="16" customWidth="1"/>
    <col min="7430" max="7442" width="7.625" style="16" customWidth="1"/>
    <col min="7443" max="7680" width="9" style="16"/>
    <col min="7681" max="7681" width="7.25" style="16" customWidth="1"/>
    <col min="7682" max="7684" width="7.625" style="16" customWidth="1"/>
    <col min="7685" max="7685" width="7.75" style="16" customWidth="1"/>
    <col min="7686" max="7698" width="7.625" style="16" customWidth="1"/>
    <col min="7699" max="7936" width="9" style="16"/>
    <col min="7937" max="7937" width="7.25" style="16" customWidth="1"/>
    <col min="7938" max="7940" width="7.625" style="16" customWidth="1"/>
    <col min="7941" max="7941" width="7.75" style="16" customWidth="1"/>
    <col min="7942" max="7954" width="7.625" style="16" customWidth="1"/>
    <col min="7955" max="8192" width="9" style="16"/>
    <col min="8193" max="8193" width="7.25" style="16" customWidth="1"/>
    <col min="8194" max="8196" width="7.625" style="16" customWidth="1"/>
    <col min="8197" max="8197" width="7.75" style="16" customWidth="1"/>
    <col min="8198" max="8210" width="7.625" style="16" customWidth="1"/>
    <col min="8211" max="8448" width="9" style="16"/>
    <col min="8449" max="8449" width="7.25" style="16" customWidth="1"/>
    <col min="8450" max="8452" width="7.625" style="16" customWidth="1"/>
    <col min="8453" max="8453" width="7.75" style="16" customWidth="1"/>
    <col min="8454" max="8466" width="7.625" style="16" customWidth="1"/>
    <col min="8467" max="8704" width="9" style="16"/>
    <col min="8705" max="8705" width="7.25" style="16" customWidth="1"/>
    <col min="8706" max="8708" width="7.625" style="16" customWidth="1"/>
    <col min="8709" max="8709" width="7.75" style="16" customWidth="1"/>
    <col min="8710" max="8722" width="7.625" style="16" customWidth="1"/>
    <col min="8723" max="8960" width="9" style="16"/>
    <col min="8961" max="8961" width="7.25" style="16" customWidth="1"/>
    <col min="8962" max="8964" width="7.625" style="16" customWidth="1"/>
    <col min="8965" max="8965" width="7.75" style="16" customWidth="1"/>
    <col min="8966" max="8978" width="7.625" style="16" customWidth="1"/>
    <col min="8979" max="9216" width="9" style="16"/>
    <col min="9217" max="9217" width="7.25" style="16" customWidth="1"/>
    <col min="9218" max="9220" width="7.625" style="16" customWidth="1"/>
    <col min="9221" max="9221" width="7.75" style="16" customWidth="1"/>
    <col min="9222" max="9234" width="7.625" style="16" customWidth="1"/>
    <col min="9235" max="9472" width="9" style="16"/>
    <col min="9473" max="9473" width="7.25" style="16" customWidth="1"/>
    <col min="9474" max="9476" width="7.625" style="16" customWidth="1"/>
    <col min="9477" max="9477" width="7.75" style="16" customWidth="1"/>
    <col min="9478" max="9490" width="7.625" style="16" customWidth="1"/>
    <col min="9491" max="9728" width="9" style="16"/>
    <col min="9729" max="9729" width="7.25" style="16" customWidth="1"/>
    <col min="9730" max="9732" width="7.625" style="16" customWidth="1"/>
    <col min="9733" max="9733" width="7.75" style="16" customWidth="1"/>
    <col min="9734" max="9746" width="7.625" style="16" customWidth="1"/>
    <col min="9747" max="9984" width="9" style="16"/>
    <col min="9985" max="9985" width="7.25" style="16" customWidth="1"/>
    <col min="9986" max="9988" width="7.625" style="16" customWidth="1"/>
    <col min="9989" max="9989" width="7.75" style="16" customWidth="1"/>
    <col min="9990" max="10002" width="7.625" style="16" customWidth="1"/>
    <col min="10003" max="10240" width="9" style="16"/>
    <col min="10241" max="10241" width="7.25" style="16" customWidth="1"/>
    <col min="10242" max="10244" width="7.625" style="16" customWidth="1"/>
    <col min="10245" max="10245" width="7.75" style="16" customWidth="1"/>
    <col min="10246" max="10258" width="7.625" style="16" customWidth="1"/>
    <col min="10259" max="10496" width="9" style="16"/>
    <col min="10497" max="10497" width="7.25" style="16" customWidth="1"/>
    <col min="10498" max="10500" width="7.625" style="16" customWidth="1"/>
    <col min="10501" max="10501" width="7.75" style="16" customWidth="1"/>
    <col min="10502" max="10514" width="7.625" style="16" customWidth="1"/>
    <col min="10515" max="10752" width="9" style="16"/>
    <col min="10753" max="10753" width="7.25" style="16" customWidth="1"/>
    <col min="10754" max="10756" width="7.625" style="16" customWidth="1"/>
    <col min="10757" max="10757" width="7.75" style="16" customWidth="1"/>
    <col min="10758" max="10770" width="7.625" style="16" customWidth="1"/>
    <col min="10771" max="11008" width="9" style="16"/>
    <col min="11009" max="11009" width="7.25" style="16" customWidth="1"/>
    <col min="11010" max="11012" width="7.625" style="16" customWidth="1"/>
    <col min="11013" max="11013" width="7.75" style="16" customWidth="1"/>
    <col min="11014" max="11026" width="7.625" style="16" customWidth="1"/>
    <col min="11027" max="11264" width="9" style="16"/>
    <col min="11265" max="11265" width="7.25" style="16" customWidth="1"/>
    <col min="11266" max="11268" width="7.625" style="16" customWidth="1"/>
    <col min="11269" max="11269" width="7.75" style="16" customWidth="1"/>
    <col min="11270" max="11282" width="7.625" style="16" customWidth="1"/>
    <col min="11283" max="11520" width="9" style="16"/>
    <col min="11521" max="11521" width="7.25" style="16" customWidth="1"/>
    <col min="11522" max="11524" width="7.625" style="16" customWidth="1"/>
    <col min="11525" max="11525" width="7.75" style="16" customWidth="1"/>
    <col min="11526" max="11538" width="7.625" style="16" customWidth="1"/>
    <col min="11539" max="11776" width="9" style="16"/>
    <col min="11777" max="11777" width="7.25" style="16" customWidth="1"/>
    <col min="11778" max="11780" width="7.625" style="16" customWidth="1"/>
    <col min="11781" max="11781" width="7.75" style="16" customWidth="1"/>
    <col min="11782" max="11794" width="7.625" style="16" customWidth="1"/>
    <col min="11795" max="12032" width="9" style="16"/>
    <col min="12033" max="12033" width="7.25" style="16" customWidth="1"/>
    <col min="12034" max="12036" width="7.625" style="16" customWidth="1"/>
    <col min="12037" max="12037" width="7.75" style="16" customWidth="1"/>
    <col min="12038" max="12050" width="7.625" style="16" customWidth="1"/>
    <col min="12051" max="12288" width="9" style="16"/>
    <col min="12289" max="12289" width="7.25" style="16" customWidth="1"/>
    <col min="12290" max="12292" width="7.625" style="16" customWidth="1"/>
    <col min="12293" max="12293" width="7.75" style="16" customWidth="1"/>
    <col min="12294" max="12306" width="7.625" style="16" customWidth="1"/>
    <col min="12307" max="12544" width="9" style="16"/>
    <col min="12545" max="12545" width="7.25" style="16" customWidth="1"/>
    <col min="12546" max="12548" width="7.625" style="16" customWidth="1"/>
    <col min="12549" max="12549" width="7.75" style="16" customWidth="1"/>
    <col min="12550" max="12562" width="7.625" style="16" customWidth="1"/>
    <col min="12563" max="12800" width="9" style="16"/>
    <col min="12801" max="12801" width="7.25" style="16" customWidth="1"/>
    <col min="12802" max="12804" width="7.625" style="16" customWidth="1"/>
    <col min="12805" max="12805" width="7.75" style="16" customWidth="1"/>
    <col min="12806" max="12818" width="7.625" style="16" customWidth="1"/>
    <col min="12819" max="13056" width="9" style="16"/>
    <col min="13057" max="13057" width="7.25" style="16" customWidth="1"/>
    <col min="13058" max="13060" width="7.625" style="16" customWidth="1"/>
    <col min="13061" max="13061" width="7.75" style="16" customWidth="1"/>
    <col min="13062" max="13074" width="7.625" style="16" customWidth="1"/>
    <col min="13075" max="13312" width="9" style="16"/>
    <col min="13313" max="13313" width="7.25" style="16" customWidth="1"/>
    <col min="13314" max="13316" width="7.625" style="16" customWidth="1"/>
    <col min="13317" max="13317" width="7.75" style="16" customWidth="1"/>
    <col min="13318" max="13330" width="7.625" style="16" customWidth="1"/>
    <col min="13331" max="13568" width="9" style="16"/>
    <col min="13569" max="13569" width="7.25" style="16" customWidth="1"/>
    <col min="13570" max="13572" width="7.625" style="16" customWidth="1"/>
    <col min="13573" max="13573" width="7.75" style="16" customWidth="1"/>
    <col min="13574" max="13586" width="7.625" style="16" customWidth="1"/>
    <col min="13587" max="13824" width="9" style="16"/>
    <col min="13825" max="13825" width="7.25" style="16" customWidth="1"/>
    <col min="13826" max="13828" width="7.625" style="16" customWidth="1"/>
    <col min="13829" max="13829" width="7.75" style="16" customWidth="1"/>
    <col min="13830" max="13842" width="7.625" style="16" customWidth="1"/>
    <col min="13843" max="14080" width="9" style="16"/>
    <col min="14081" max="14081" width="7.25" style="16" customWidth="1"/>
    <col min="14082" max="14084" width="7.625" style="16" customWidth="1"/>
    <col min="14085" max="14085" width="7.75" style="16" customWidth="1"/>
    <col min="14086" max="14098" width="7.625" style="16" customWidth="1"/>
    <col min="14099" max="14336" width="9" style="16"/>
    <col min="14337" max="14337" width="7.25" style="16" customWidth="1"/>
    <col min="14338" max="14340" width="7.625" style="16" customWidth="1"/>
    <col min="14341" max="14341" width="7.75" style="16" customWidth="1"/>
    <col min="14342" max="14354" width="7.625" style="16" customWidth="1"/>
    <col min="14355" max="14592" width="9" style="16"/>
    <col min="14593" max="14593" width="7.25" style="16" customWidth="1"/>
    <col min="14594" max="14596" width="7.625" style="16" customWidth="1"/>
    <col min="14597" max="14597" width="7.75" style="16" customWidth="1"/>
    <col min="14598" max="14610" width="7.625" style="16" customWidth="1"/>
    <col min="14611" max="14848" width="9" style="16"/>
    <col min="14849" max="14849" width="7.25" style="16" customWidth="1"/>
    <col min="14850" max="14852" width="7.625" style="16" customWidth="1"/>
    <col min="14853" max="14853" width="7.75" style="16" customWidth="1"/>
    <col min="14854" max="14866" width="7.625" style="16" customWidth="1"/>
    <col min="14867" max="15104" width="9" style="16"/>
    <col min="15105" max="15105" width="7.25" style="16" customWidth="1"/>
    <col min="15106" max="15108" width="7.625" style="16" customWidth="1"/>
    <col min="15109" max="15109" width="7.75" style="16" customWidth="1"/>
    <col min="15110" max="15122" width="7.625" style="16" customWidth="1"/>
    <col min="15123" max="15360" width="9" style="16"/>
    <col min="15361" max="15361" width="7.25" style="16" customWidth="1"/>
    <col min="15362" max="15364" width="7.625" style="16" customWidth="1"/>
    <col min="15365" max="15365" width="7.75" style="16" customWidth="1"/>
    <col min="15366" max="15378" width="7.625" style="16" customWidth="1"/>
    <col min="15379" max="15616" width="9" style="16"/>
    <col min="15617" max="15617" width="7.25" style="16" customWidth="1"/>
    <col min="15618" max="15620" width="7.625" style="16" customWidth="1"/>
    <col min="15621" max="15621" width="7.75" style="16" customWidth="1"/>
    <col min="15622" max="15634" width="7.625" style="16" customWidth="1"/>
    <col min="15635" max="15872" width="9" style="16"/>
    <col min="15873" max="15873" width="7.25" style="16" customWidth="1"/>
    <col min="15874" max="15876" width="7.625" style="16" customWidth="1"/>
    <col min="15877" max="15877" width="7.75" style="16" customWidth="1"/>
    <col min="15878" max="15890" width="7.625" style="16" customWidth="1"/>
    <col min="15891" max="16128" width="9" style="16"/>
    <col min="16129" max="16129" width="7.25" style="16" customWidth="1"/>
    <col min="16130" max="16132" width="7.625" style="16" customWidth="1"/>
    <col min="16133" max="16133" width="7.75" style="16" customWidth="1"/>
    <col min="16134" max="16146" width="7.625" style="16" customWidth="1"/>
    <col min="16147" max="16384" width="9" style="16"/>
  </cols>
  <sheetData>
    <row r="1" spans="1:18" ht="13.7" customHeight="1" x14ac:dyDescent="0.15">
      <c r="A1" s="206"/>
      <c r="B1" s="206"/>
      <c r="C1" s="206"/>
      <c r="D1" s="206"/>
      <c r="E1" s="206"/>
      <c r="F1" s="206"/>
      <c r="G1" s="62" t="s">
        <v>31</v>
      </c>
      <c r="H1" s="62"/>
      <c r="I1" s="62"/>
      <c r="J1" s="62"/>
      <c r="K1" s="62"/>
      <c r="L1" s="62"/>
      <c r="M1" s="206"/>
      <c r="N1" s="206"/>
      <c r="O1" s="206"/>
      <c r="P1" s="206"/>
      <c r="Q1" s="206"/>
      <c r="R1" s="206"/>
    </row>
    <row r="2" spans="1:18" x14ac:dyDescent="0.15">
      <c r="A2" s="206"/>
      <c r="B2" s="206"/>
      <c r="C2" s="206"/>
      <c r="D2" s="206"/>
      <c r="E2" s="206"/>
      <c r="F2" s="206"/>
      <c r="G2" s="206"/>
      <c r="H2" s="63" t="s">
        <v>51</v>
      </c>
      <c r="I2" s="63"/>
      <c r="J2" s="63"/>
      <c r="K2" s="63"/>
      <c r="L2" s="206"/>
      <c r="M2" s="206"/>
      <c r="N2" s="206"/>
      <c r="O2" s="206"/>
      <c r="P2" s="206"/>
      <c r="Q2" s="206"/>
      <c r="R2" s="206"/>
    </row>
    <row r="5" spans="1:18" ht="14.25" thickBot="1" x14ac:dyDescent="0.2">
      <c r="A5" s="206"/>
      <c r="B5" s="207" t="s"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64" t="s">
        <v>1</v>
      </c>
      <c r="Q5" s="65"/>
      <c r="R5" s="65"/>
    </row>
    <row r="6" spans="1:18" x14ac:dyDescent="0.15">
      <c r="A6" s="66" t="s">
        <v>2</v>
      </c>
      <c r="B6" s="68" t="s">
        <v>3</v>
      </c>
      <c r="C6" s="68" t="s">
        <v>4</v>
      </c>
      <c r="D6" s="68"/>
      <c r="E6" s="68"/>
      <c r="F6" s="209" t="s">
        <v>3</v>
      </c>
      <c r="G6" s="210"/>
      <c r="H6" s="70" t="s">
        <v>5</v>
      </c>
      <c r="I6" s="71"/>
      <c r="J6" s="71"/>
      <c r="K6" s="71"/>
      <c r="L6" s="71"/>
      <c r="M6" s="71"/>
      <c r="N6" s="72"/>
      <c r="O6" s="211"/>
      <c r="P6" s="73" t="s">
        <v>6</v>
      </c>
      <c r="Q6" s="74"/>
      <c r="R6" s="75"/>
    </row>
    <row r="7" spans="1:18" x14ac:dyDescent="0.15">
      <c r="A7" s="67"/>
      <c r="B7" s="69"/>
      <c r="C7" s="69" t="s">
        <v>33</v>
      </c>
      <c r="D7" s="212" t="s">
        <v>8</v>
      </c>
      <c r="E7" s="69" t="s">
        <v>9</v>
      </c>
      <c r="F7" s="213" t="s">
        <v>10</v>
      </c>
      <c r="G7" s="69" t="s">
        <v>34</v>
      </c>
      <c r="H7" s="69"/>
      <c r="I7" s="69"/>
      <c r="J7" s="69" t="s">
        <v>12</v>
      </c>
      <c r="K7" s="69"/>
      <c r="L7" s="69"/>
      <c r="M7" s="69" t="s">
        <v>13</v>
      </c>
      <c r="N7" s="69"/>
      <c r="O7" s="69"/>
      <c r="P7" s="76"/>
      <c r="Q7" s="77"/>
      <c r="R7" s="78"/>
    </row>
    <row r="8" spans="1:18" x14ac:dyDescent="0.15">
      <c r="A8" s="67"/>
      <c r="B8" s="69"/>
      <c r="C8" s="69"/>
      <c r="D8" s="212" t="s">
        <v>35</v>
      </c>
      <c r="E8" s="79"/>
      <c r="F8" s="214" t="s">
        <v>15</v>
      </c>
      <c r="G8" s="212" t="s">
        <v>16</v>
      </c>
      <c r="H8" s="212" t="s">
        <v>17</v>
      </c>
      <c r="I8" s="212" t="s">
        <v>18</v>
      </c>
      <c r="J8" s="212" t="s">
        <v>16</v>
      </c>
      <c r="K8" s="212" t="s">
        <v>17</v>
      </c>
      <c r="L8" s="212" t="s">
        <v>18</v>
      </c>
      <c r="M8" s="212" t="s">
        <v>16</v>
      </c>
      <c r="N8" s="212" t="s">
        <v>17</v>
      </c>
      <c r="O8" s="212" t="s">
        <v>18</v>
      </c>
      <c r="P8" s="212" t="s">
        <v>16</v>
      </c>
      <c r="Q8" s="212" t="s">
        <v>17</v>
      </c>
      <c r="R8" s="215" t="s">
        <v>19</v>
      </c>
    </row>
    <row r="9" spans="1:18" x14ac:dyDescent="0.15">
      <c r="A9" s="67" t="s">
        <v>20</v>
      </c>
      <c r="B9" s="80">
        <v>291792</v>
      </c>
      <c r="C9" s="80">
        <v>30219</v>
      </c>
      <c r="D9" s="216">
        <v>41591</v>
      </c>
      <c r="E9" s="80">
        <v>72521</v>
      </c>
      <c r="F9" s="80">
        <v>364313</v>
      </c>
      <c r="G9" s="80">
        <v>35069</v>
      </c>
      <c r="H9" s="82">
        <v>191030</v>
      </c>
      <c r="I9" s="82">
        <v>226099</v>
      </c>
      <c r="J9" s="82">
        <v>2378</v>
      </c>
      <c r="K9" s="82">
        <v>193480</v>
      </c>
      <c r="L9" s="82">
        <v>195858</v>
      </c>
      <c r="M9" s="82">
        <v>93</v>
      </c>
      <c r="N9" s="82">
        <v>1277</v>
      </c>
      <c r="O9" s="82">
        <v>1370</v>
      </c>
      <c r="P9" s="82">
        <v>37540</v>
      </c>
      <c r="Q9" s="82">
        <v>385787</v>
      </c>
      <c r="R9" s="83">
        <v>423327</v>
      </c>
    </row>
    <row r="10" spans="1:18" x14ac:dyDescent="0.15">
      <c r="A10" s="67"/>
      <c r="B10" s="81"/>
      <c r="C10" s="81"/>
      <c r="D10" s="216">
        <v>711</v>
      </c>
      <c r="E10" s="81"/>
      <c r="F10" s="81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</row>
    <row r="11" spans="1:18" x14ac:dyDescent="0.15">
      <c r="A11" s="67" t="s">
        <v>21</v>
      </c>
      <c r="B11" s="82">
        <v>4749</v>
      </c>
      <c r="C11" s="84"/>
      <c r="D11" s="84"/>
      <c r="E11" s="80"/>
      <c r="F11" s="82">
        <v>4749</v>
      </c>
      <c r="G11" s="82">
        <v>376</v>
      </c>
      <c r="H11" s="82">
        <v>4514</v>
      </c>
      <c r="I11" s="82">
        <v>4890</v>
      </c>
      <c r="J11" s="82">
        <v>0</v>
      </c>
      <c r="K11" s="82">
        <v>2109</v>
      </c>
      <c r="L11" s="82">
        <v>2109</v>
      </c>
      <c r="M11" s="82">
        <v>28</v>
      </c>
      <c r="N11" s="82">
        <v>81</v>
      </c>
      <c r="O11" s="82">
        <v>109</v>
      </c>
      <c r="P11" s="82">
        <v>404</v>
      </c>
      <c r="Q11" s="82">
        <v>6704</v>
      </c>
      <c r="R11" s="83">
        <v>7108</v>
      </c>
    </row>
    <row r="12" spans="1:18" x14ac:dyDescent="0.15">
      <c r="A12" s="67"/>
      <c r="B12" s="82"/>
      <c r="C12" s="84"/>
      <c r="D12" s="84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x14ac:dyDescent="0.15">
      <c r="A13" s="67" t="s">
        <v>22</v>
      </c>
      <c r="B13" s="82">
        <v>7925</v>
      </c>
      <c r="C13" s="84"/>
      <c r="D13" s="84"/>
      <c r="E13" s="82"/>
      <c r="F13" s="82">
        <v>7925</v>
      </c>
      <c r="G13" s="82">
        <v>1622</v>
      </c>
      <c r="H13" s="82">
        <v>13166</v>
      </c>
      <c r="I13" s="82">
        <v>14788</v>
      </c>
      <c r="J13" s="82">
        <v>0</v>
      </c>
      <c r="K13" s="82">
        <v>2177</v>
      </c>
      <c r="L13" s="82">
        <v>2177</v>
      </c>
      <c r="M13" s="82">
        <v>13</v>
      </c>
      <c r="N13" s="82">
        <v>116</v>
      </c>
      <c r="O13" s="82">
        <v>129</v>
      </c>
      <c r="P13" s="82">
        <v>1635</v>
      </c>
      <c r="Q13" s="82">
        <v>15459</v>
      </c>
      <c r="R13" s="83">
        <v>17094</v>
      </c>
    </row>
    <row r="14" spans="1:18" x14ac:dyDescent="0.15">
      <c r="A14" s="67"/>
      <c r="B14" s="82"/>
      <c r="C14" s="84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</row>
    <row r="15" spans="1:18" x14ac:dyDescent="0.15">
      <c r="A15" s="67" t="s">
        <v>23</v>
      </c>
      <c r="B15" s="82">
        <v>135632</v>
      </c>
      <c r="C15" s="84"/>
      <c r="D15" s="84"/>
      <c r="E15" s="82"/>
      <c r="F15" s="82">
        <v>135632</v>
      </c>
      <c r="G15" s="82">
        <v>18742</v>
      </c>
      <c r="H15" s="82">
        <v>65631</v>
      </c>
      <c r="I15" s="82">
        <v>84373</v>
      </c>
      <c r="J15" s="82">
        <v>0</v>
      </c>
      <c r="K15" s="82">
        <v>77355</v>
      </c>
      <c r="L15" s="82">
        <v>77355</v>
      </c>
      <c r="M15" s="82">
        <v>28</v>
      </c>
      <c r="N15" s="82">
        <v>515</v>
      </c>
      <c r="O15" s="82">
        <v>543</v>
      </c>
      <c r="P15" s="82">
        <v>18770</v>
      </c>
      <c r="Q15" s="82">
        <v>143501</v>
      </c>
      <c r="R15" s="83">
        <v>162271</v>
      </c>
    </row>
    <row r="16" spans="1:18" x14ac:dyDescent="0.15">
      <c r="A16" s="67"/>
      <c r="B16" s="82"/>
      <c r="C16" s="84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x14ac:dyDescent="0.15">
      <c r="A17" s="67" t="s">
        <v>24</v>
      </c>
      <c r="B17" s="82">
        <v>40649</v>
      </c>
      <c r="C17" s="84"/>
      <c r="D17" s="84"/>
      <c r="E17" s="82"/>
      <c r="F17" s="82">
        <v>40649</v>
      </c>
      <c r="G17" s="82">
        <v>3400</v>
      </c>
      <c r="H17" s="82">
        <v>43013</v>
      </c>
      <c r="I17" s="82">
        <v>46413</v>
      </c>
      <c r="J17" s="82">
        <v>1804</v>
      </c>
      <c r="K17" s="82">
        <v>26773</v>
      </c>
      <c r="L17" s="82">
        <v>28577</v>
      </c>
      <c r="M17" s="82">
        <v>3</v>
      </c>
      <c r="N17" s="82">
        <v>161</v>
      </c>
      <c r="O17" s="82">
        <v>164</v>
      </c>
      <c r="P17" s="82">
        <v>5207</v>
      </c>
      <c r="Q17" s="82">
        <v>69947</v>
      </c>
      <c r="R17" s="83">
        <v>75154</v>
      </c>
    </row>
    <row r="18" spans="1:18" x14ac:dyDescent="0.15">
      <c r="A18" s="67"/>
      <c r="B18" s="82"/>
      <c r="C18" s="84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x14ac:dyDescent="0.15">
      <c r="A19" s="67" t="s">
        <v>25</v>
      </c>
      <c r="B19" s="82">
        <v>44306</v>
      </c>
      <c r="C19" s="84"/>
      <c r="D19" s="84"/>
      <c r="E19" s="82"/>
      <c r="F19" s="82">
        <v>44306</v>
      </c>
      <c r="G19" s="82">
        <v>5371</v>
      </c>
      <c r="H19" s="82">
        <v>36627</v>
      </c>
      <c r="I19" s="82">
        <v>41998</v>
      </c>
      <c r="J19" s="82">
        <v>0</v>
      </c>
      <c r="K19" s="82">
        <v>27344</v>
      </c>
      <c r="L19" s="82">
        <v>27344</v>
      </c>
      <c r="M19" s="82">
        <v>2</v>
      </c>
      <c r="N19" s="82">
        <v>238</v>
      </c>
      <c r="O19" s="82">
        <v>240</v>
      </c>
      <c r="P19" s="82">
        <v>5373</v>
      </c>
      <c r="Q19" s="82">
        <v>64209</v>
      </c>
      <c r="R19" s="83">
        <v>69582</v>
      </c>
    </row>
    <row r="20" spans="1:18" x14ac:dyDescent="0.15">
      <c r="A20" s="67"/>
      <c r="B20" s="82"/>
      <c r="C20" s="84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x14ac:dyDescent="0.15">
      <c r="A21" s="67" t="s">
        <v>26</v>
      </c>
      <c r="B21" s="82">
        <v>29431</v>
      </c>
      <c r="C21" s="84"/>
      <c r="D21" s="84"/>
      <c r="E21" s="82"/>
      <c r="F21" s="82">
        <v>29431</v>
      </c>
      <c r="G21" s="82">
        <v>3359</v>
      </c>
      <c r="H21" s="82">
        <v>10003</v>
      </c>
      <c r="I21" s="82">
        <v>13362</v>
      </c>
      <c r="J21" s="82">
        <v>480</v>
      </c>
      <c r="K21" s="82">
        <v>42712</v>
      </c>
      <c r="L21" s="82">
        <v>43192</v>
      </c>
      <c r="M21" s="82">
        <v>19</v>
      </c>
      <c r="N21" s="82">
        <v>55</v>
      </c>
      <c r="O21" s="82">
        <v>74</v>
      </c>
      <c r="P21" s="82">
        <v>3858</v>
      </c>
      <c r="Q21" s="82">
        <v>52770</v>
      </c>
      <c r="R21" s="83">
        <v>56628</v>
      </c>
    </row>
    <row r="22" spans="1:18" x14ac:dyDescent="0.15">
      <c r="A22" s="67"/>
      <c r="B22" s="82"/>
      <c r="C22" s="84"/>
      <c r="D22" s="8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</row>
    <row r="23" spans="1:18" x14ac:dyDescent="0.15">
      <c r="A23" s="67" t="s">
        <v>27</v>
      </c>
      <c r="B23" s="82">
        <v>7612</v>
      </c>
      <c r="C23" s="84"/>
      <c r="D23" s="84"/>
      <c r="E23" s="82"/>
      <c r="F23" s="82">
        <v>7612</v>
      </c>
      <c r="G23" s="82">
        <v>376</v>
      </c>
      <c r="H23" s="82">
        <v>3595</v>
      </c>
      <c r="I23" s="82">
        <v>3971</v>
      </c>
      <c r="J23" s="82">
        <v>0</v>
      </c>
      <c r="K23" s="82">
        <v>5127</v>
      </c>
      <c r="L23" s="82">
        <v>5127</v>
      </c>
      <c r="M23" s="82">
        <v>0</v>
      </c>
      <c r="N23" s="82">
        <v>50</v>
      </c>
      <c r="O23" s="82">
        <v>50</v>
      </c>
      <c r="P23" s="82">
        <v>376</v>
      </c>
      <c r="Q23" s="82">
        <v>8772</v>
      </c>
      <c r="R23" s="83">
        <v>9148</v>
      </c>
    </row>
    <row r="24" spans="1:18" x14ac:dyDescent="0.15">
      <c r="A24" s="67"/>
      <c r="B24" s="82"/>
      <c r="C24" s="84"/>
      <c r="D24" s="8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1:18" x14ac:dyDescent="0.15">
      <c r="A25" s="67" t="s">
        <v>28</v>
      </c>
      <c r="B25" s="82">
        <v>21488</v>
      </c>
      <c r="C25" s="84"/>
      <c r="D25" s="84"/>
      <c r="E25" s="82"/>
      <c r="F25" s="82">
        <v>21488</v>
      </c>
      <c r="G25" s="82">
        <v>1823</v>
      </c>
      <c r="H25" s="82">
        <v>14481</v>
      </c>
      <c r="I25" s="82">
        <v>16304</v>
      </c>
      <c r="J25" s="82">
        <v>94</v>
      </c>
      <c r="K25" s="82">
        <v>9883</v>
      </c>
      <c r="L25" s="82">
        <v>9977</v>
      </c>
      <c r="M25" s="82">
        <v>0</v>
      </c>
      <c r="N25" s="82">
        <v>61</v>
      </c>
      <c r="O25" s="82">
        <v>61</v>
      </c>
      <c r="P25" s="82">
        <v>1917</v>
      </c>
      <c r="Q25" s="82">
        <v>24425</v>
      </c>
      <c r="R25" s="83">
        <v>26342</v>
      </c>
    </row>
    <row r="26" spans="1:18" ht="14.25" thickBot="1" x14ac:dyDescent="0.2">
      <c r="A26" s="86"/>
      <c r="B26" s="85"/>
      <c r="C26" s="87"/>
      <c r="D26" s="87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8"/>
    </row>
    <row r="27" spans="1:18" x14ac:dyDescent="0.15">
      <c r="A27" s="206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</row>
    <row r="28" spans="1:18" x14ac:dyDescent="0.15">
      <c r="A28" s="206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</row>
    <row r="29" spans="1:18" ht="13.7" customHeight="1" x14ac:dyDescent="0.15">
      <c r="A29" s="206"/>
      <c r="B29" s="218" t="s">
        <v>36</v>
      </c>
      <c r="C29" s="89" t="s">
        <v>37</v>
      </c>
      <c r="D29" s="89"/>
      <c r="E29" s="220">
        <v>291050</v>
      </c>
      <c r="F29" s="90" t="s">
        <v>38</v>
      </c>
      <c r="G29" s="91"/>
      <c r="H29" s="223">
        <v>1.0025493901391513</v>
      </c>
      <c r="I29" s="218"/>
      <c r="J29" s="219" t="s">
        <v>39</v>
      </c>
      <c r="K29" s="89" t="s">
        <v>40</v>
      </c>
      <c r="L29" s="89"/>
      <c r="M29" s="220">
        <v>206205</v>
      </c>
      <c r="N29" s="221" t="s">
        <v>38</v>
      </c>
      <c r="O29" s="222"/>
      <c r="P29" s="223">
        <v>0.92640818602846686</v>
      </c>
      <c r="Q29" s="217"/>
      <c r="R29" s="217"/>
    </row>
    <row r="30" spans="1:18" x14ac:dyDescent="0.15">
      <c r="A30" s="206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7"/>
      <c r="R30" s="217"/>
    </row>
    <row r="31" spans="1:18" ht="13.7" customHeight="1" x14ac:dyDescent="0.15">
      <c r="A31" s="206"/>
      <c r="B31" s="218"/>
      <c r="C31" s="89" t="s">
        <v>41</v>
      </c>
      <c r="D31" s="89"/>
      <c r="E31" s="224">
        <v>298570</v>
      </c>
      <c r="F31" s="90" t="s">
        <v>38</v>
      </c>
      <c r="G31" s="91"/>
      <c r="H31" s="223">
        <v>0.97729845597347353</v>
      </c>
      <c r="I31" s="218"/>
      <c r="J31" s="219" t="s">
        <v>42</v>
      </c>
      <c r="K31" s="89" t="s">
        <v>40</v>
      </c>
      <c r="L31" s="89"/>
      <c r="M31" s="224">
        <v>194072</v>
      </c>
      <c r="N31" s="221" t="s">
        <v>38</v>
      </c>
      <c r="O31" s="222"/>
      <c r="P31" s="223">
        <v>0.9843254050043283</v>
      </c>
      <c r="Q31" s="217"/>
      <c r="R31" s="217"/>
    </row>
    <row r="32" spans="1:18" x14ac:dyDescent="0.15">
      <c r="A32" s="206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7"/>
      <c r="R32" s="217"/>
    </row>
    <row r="33" spans="2:18" ht="13.7" customHeight="1" x14ac:dyDescent="0.15">
      <c r="B33" s="218"/>
      <c r="C33" s="89" t="s">
        <v>43</v>
      </c>
      <c r="D33" s="89"/>
      <c r="E33" s="220">
        <v>402124</v>
      </c>
      <c r="F33" s="90" t="s">
        <v>38</v>
      </c>
      <c r="G33" s="91"/>
      <c r="H33" s="223">
        <v>0.95937322815847847</v>
      </c>
      <c r="I33" s="218"/>
      <c r="J33" s="218"/>
      <c r="K33" s="218"/>
      <c r="L33" s="218"/>
      <c r="M33" s="218"/>
      <c r="N33" s="218"/>
      <c r="O33" s="218"/>
      <c r="P33" s="218"/>
      <c r="Q33" s="217"/>
      <c r="R33" s="217"/>
    </row>
    <row r="34" spans="2:18" x14ac:dyDescent="0.15"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7"/>
      <c r="R34" s="217"/>
    </row>
    <row r="35" spans="2:18" ht="13.7" customHeight="1" x14ac:dyDescent="0.15">
      <c r="B35" s="217"/>
      <c r="C35" s="89" t="s">
        <v>44</v>
      </c>
      <c r="D35" s="89"/>
      <c r="E35" s="224">
        <v>389450</v>
      </c>
      <c r="F35" s="90" t="s">
        <v>38</v>
      </c>
      <c r="G35" s="91"/>
      <c r="H35" s="223">
        <v>0.9905944280395429</v>
      </c>
      <c r="I35" s="217"/>
      <c r="J35" s="217"/>
      <c r="K35" s="217"/>
      <c r="L35" s="217"/>
      <c r="M35" s="217"/>
      <c r="N35" s="217"/>
      <c r="O35" s="217"/>
      <c r="P35" s="217"/>
      <c r="Q35" s="217"/>
      <c r="R35" s="217"/>
    </row>
    <row r="36" spans="2:18" x14ac:dyDescent="0.15"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</row>
    <row r="37" spans="2:18" x14ac:dyDescent="0.15"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</row>
    <row r="38" spans="2:18" x14ac:dyDescent="0.15"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</row>
    <row r="39" spans="2:18" x14ac:dyDescent="0.15">
      <c r="B39" s="206"/>
      <c r="C39" s="206"/>
      <c r="D39" s="206"/>
      <c r="E39" s="206"/>
      <c r="F39" s="206"/>
      <c r="G39" s="206"/>
      <c r="H39" s="206"/>
      <c r="I39" s="206"/>
      <c r="J39" s="217"/>
      <c r="K39" s="206"/>
      <c r="L39" s="206"/>
      <c r="M39" s="206"/>
      <c r="N39" s="206"/>
      <c r="O39" s="206"/>
      <c r="P39" s="206"/>
      <c r="Q39" s="206"/>
      <c r="R39" s="206"/>
    </row>
  </sheetData>
  <mergeCells count="184">
    <mergeCell ref="E25:E26"/>
    <mergeCell ref="Q25:Q26"/>
    <mergeCell ref="R25:R26"/>
    <mergeCell ref="C29:D29"/>
    <mergeCell ref="F29:G29"/>
    <mergeCell ref="K29:L29"/>
    <mergeCell ref="M25:M26"/>
    <mergeCell ref="N25:N26"/>
    <mergeCell ref="O25:O26"/>
    <mergeCell ref="P25:P26"/>
    <mergeCell ref="I25:I26"/>
    <mergeCell ref="D21:D22"/>
    <mergeCell ref="E21:E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M21:M22"/>
    <mergeCell ref="P23:P24"/>
    <mergeCell ref="I23:I24"/>
    <mergeCell ref="J23:J24"/>
    <mergeCell ref="K23:K24"/>
    <mergeCell ref="L23:L24"/>
    <mergeCell ref="Q21:Q22"/>
    <mergeCell ref="N21:N22"/>
    <mergeCell ref="O21:O22"/>
    <mergeCell ref="P21:P22"/>
    <mergeCell ref="I21:I22"/>
    <mergeCell ref="M23:M24"/>
    <mergeCell ref="N23:N24"/>
    <mergeCell ref="C17:C18"/>
    <mergeCell ref="D17:D18"/>
    <mergeCell ref="E17:E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M17:M18"/>
    <mergeCell ref="P19:P20"/>
    <mergeCell ref="I19:I20"/>
    <mergeCell ref="J19:J20"/>
    <mergeCell ref="K19:K20"/>
    <mergeCell ref="L19:L20"/>
    <mergeCell ref="Q17:Q18"/>
    <mergeCell ref="N17:N18"/>
    <mergeCell ref="O17:O18"/>
    <mergeCell ref="P17:P18"/>
    <mergeCell ref="I17:I18"/>
    <mergeCell ref="M19:M20"/>
    <mergeCell ref="Q11:Q12"/>
    <mergeCell ref="R11:R12"/>
    <mergeCell ref="A13:A14"/>
    <mergeCell ref="B13:B14"/>
    <mergeCell ref="C13:C14"/>
    <mergeCell ref="D13:D14"/>
    <mergeCell ref="E13:E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M13:M14"/>
    <mergeCell ref="P15:P16"/>
    <mergeCell ref="I15:I16"/>
    <mergeCell ref="J15:J16"/>
    <mergeCell ref="K15:K16"/>
    <mergeCell ref="L15:L16"/>
    <mergeCell ref="Q13:Q14"/>
    <mergeCell ref="N13:N14"/>
    <mergeCell ref="F13:F14"/>
    <mergeCell ref="G13:G14"/>
    <mergeCell ref="H13:H14"/>
    <mergeCell ref="M11:M12"/>
    <mergeCell ref="N11:N12"/>
    <mergeCell ref="O11:O12"/>
    <mergeCell ref="J13:J14"/>
    <mergeCell ref="K13:K14"/>
    <mergeCell ref="L13:L14"/>
    <mergeCell ref="O13:O14"/>
    <mergeCell ref="I13:I14"/>
    <mergeCell ref="C11:C12"/>
    <mergeCell ref="D11:D12"/>
    <mergeCell ref="E11:E12"/>
    <mergeCell ref="F11:F12"/>
    <mergeCell ref="G11:G12"/>
    <mergeCell ref="H11:H12"/>
    <mergeCell ref="M9:M10"/>
    <mergeCell ref="P11:P12"/>
    <mergeCell ref="I11:I12"/>
    <mergeCell ref="J11:J12"/>
    <mergeCell ref="K11:K12"/>
    <mergeCell ref="L11:L12"/>
    <mergeCell ref="N9:N10"/>
    <mergeCell ref="O9:O10"/>
    <mergeCell ref="P9:P10"/>
    <mergeCell ref="I9:I10"/>
    <mergeCell ref="C35:D35"/>
    <mergeCell ref="F35:G35"/>
    <mergeCell ref="C31:D31"/>
    <mergeCell ref="F31:G31"/>
    <mergeCell ref="K31:L31"/>
    <mergeCell ref="C33:D33"/>
    <mergeCell ref="F33:G33"/>
    <mergeCell ref="G25:G26"/>
    <mergeCell ref="H25:H26"/>
    <mergeCell ref="J25:J26"/>
    <mergeCell ref="K25:K26"/>
    <mergeCell ref="L25:L26"/>
    <mergeCell ref="F25:F26"/>
    <mergeCell ref="O23:O24"/>
    <mergeCell ref="A25:A26"/>
    <mergeCell ref="B25:B26"/>
    <mergeCell ref="C25:C26"/>
    <mergeCell ref="D25:D26"/>
    <mergeCell ref="Q23:Q24"/>
    <mergeCell ref="R23:R24"/>
    <mergeCell ref="G21:G22"/>
    <mergeCell ref="H21:H22"/>
    <mergeCell ref="J21:J22"/>
    <mergeCell ref="K21:K22"/>
    <mergeCell ref="L21:L22"/>
    <mergeCell ref="F21:F22"/>
    <mergeCell ref="N19:N20"/>
    <mergeCell ref="O19:O20"/>
    <mergeCell ref="A21:A22"/>
    <mergeCell ref="B21:B22"/>
    <mergeCell ref="C21:C22"/>
    <mergeCell ref="Q19:Q20"/>
    <mergeCell ref="R19:R20"/>
    <mergeCell ref="G17:G18"/>
    <mergeCell ref="H17:H18"/>
    <mergeCell ref="J17:J18"/>
    <mergeCell ref="K17:K18"/>
    <mergeCell ref="L17:L18"/>
    <mergeCell ref="F17:F18"/>
    <mergeCell ref="M15:M16"/>
    <mergeCell ref="N15:N16"/>
    <mergeCell ref="O15:O16"/>
    <mergeCell ref="A17:A18"/>
    <mergeCell ref="B17:B18"/>
    <mergeCell ref="Q15:Q16"/>
    <mergeCell ref="R15:R16"/>
    <mergeCell ref="P13:P14"/>
    <mergeCell ref="A9:A10"/>
    <mergeCell ref="B9:B10"/>
    <mergeCell ref="C9:C10"/>
    <mergeCell ref="E9:E10"/>
    <mergeCell ref="F9:F10"/>
    <mergeCell ref="G9:G10"/>
    <mergeCell ref="J9:J10"/>
    <mergeCell ref="K9:K10"/>
    <mergeCell ref="L9:L10"/>
    <mergeCell ref="H9:H10"/>
    <mergeCell ref="A11:A12"/>
    <mergeCell ref="B11:B12"/>
    <mergeCell ref="G1:L1"/>
    <mergeCell ref="H2:K2"/>
    <mergeCell ref="P5:R5"/>
    <mergeCell ref="H6:N6"/>
    <mergeCell ref="P6:R7"/>
    <mergeCell ref="G7:I7"/>
    <mergeCell ref="J7:L7"/>
    <mergeCell ref="M7:O7"/>
    <mergeCell ref="R9:R10"/>
    <mergeCell ref="Q9:Q10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tyamamoto</cp:lastModifiedBy>
  <dcterms:created xsi:type="dcterms:W3CDTF">2016-06-27T04:13:02Z</dcterms:created>
  <dcterms:modified xsi:type="dcterms:W3CDTF">2020-07-28T02:50:40Z</dcterms:modified>
</cp:coreProperties>
</file>