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13工事中\"/>
    </mc:Choice>
  </mc:AlternateContent>
  <xr:revisionPtr revIDLastSave="0" documentId="13_ncr:1_{0F7F3EA8-427C-4A20-AA16-2B1146D4A7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" r:id="rId1"/>
    <sheet name="1月" sheetId="5" r:id="rId2"/>
    <sheet name="2月" sheetId="4" r:id="rId3"/>
    <sheet name="3月" sheetId="3" r:id="rId4"/>
    <sheet name="4月" sheetId="2" r:id="rId5"/>
    <sheet name="5月" sheetId="6" r:id="rId6"/>
    <sheet name="6月" sheetId="7" r:id="rId7"/>
    <sheet name="7月" sheetId="9" r:id="rId8"/>
    <sheet name="8月" sheetId="8" r:id="rId9"/>
    <sheet name="9月" sheetId="10" r:id="rId10"/>
    <sheet name="10月" sheetId="11" r:id="rId11"/>
    <sheet name="11月" sheetId="12" r:id="rId12"/>
    <sheet name="12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M11" i="1"/>
  <c r="K11" i="1"/>
  <c r="J11" i="1"/>
  <c r="H11" i="1"/>
  <c r="G11" i="1"/>
  <c r="B11" i="1"/>
  <c r="N25" i="1" l="1"/>
  <c r="M25" i="1"/>
  <c r="N23" i="1"/>
  <c r="M23" i="1"/>
  <c r="N21" i="1"/>
  <c r="M21" i="1"/>
  <c r="N19" i="1"/>
  <c r="M19" i="1"/>
  <c r="N17" i="1"/>
  <c r="M17" i="1"/>
  <c r="N15" i="1"/>
  <c r="M15" i="1"/>
  <c r="N13" i="1"/>
  <c r="M13" i="1"/>
  <c r="K25" i="1"/>
  <c r="J25" i="1"/>
  <c r="K23" i="1"/>
  <c r="J23" i="1"/>
  <c r="K21" i="1"/>
  <c r="J21" i="1"/>
  <c r="K19" i="1"/>
  <c r="J19" i="1"/>
  <c r="K17" i="1"/>
  <c r="J17" i="1"/>
  <c r="K15" i="1"/>
  <c r="J15" i="1"/>
  <c r="K13" i="1"/>
  <c r="J13" i="1"/>
  <c r="H25" i="1"/>
  <c r="H23" i="1"/>
  <c r="H21" i="1"/>
  <c r="H19" i="1"/>
  <c r="H17" i="1"/>
  <c r="H15" i="1"/>
  <c r="H13" i="1"/>
  <c r="G25" i="1"/>
  <c r="G23" i="1"/>
  <c r="G21" i="1"/>
  <c r="G19" i="1"/>
  <c r="G17" i="1"/>
  <c r="G15" i="1"/>
  <c r="G13" i="1"/>
  <c r="D10" i="1"/>
  <c r="D9" i="1"/>
  <c r="C9" i="1"/>
  <c r="B25" i="1"/>
  <c r="B23" i="1"/>
  <c r="B21" i="1"/>
  <c r="B19" i="1"/>
  <c r="B17" i="1"/>
  <c r="B15" i="1"/>
  <c r="B13" i="1"/>
  <c r="J9" i="1" l="1"/>
  <c r="G9" i="1"/>
  <c r="H9" i="1"/>
  <c r="M9" i="1"/>
  <c r="K9" i="1"/>
  <c r="N9" i="1"/>
  <c r="E9" i="1"/>
  <c r="B9" i="1"/>
  <c r="F9" i="1" l="1"/>
  <c r="Q25" i="1" l="1"/>
  <c r="P25" i="1"/>
  <c r="O25" i="1"/>
  <c r="L25" i="1"/>
  <c r="I25" i="1"/>
  <c r="F25" i="1"/>
  <c r="Q23" i="1"/>
  <c r="P23" i="1"/>
  <c r="O23" i="1"/>
  <c r="L23" i="1"/>
  <c r="I23" i="1"/>
  <c r="F23" i="1"/>
  <c r="Q21" i="1"/>
  <c r="P21" i="1"/>
  <c r="O21" i="1"/>
  <c r="L21" i="1"/>
  <c r="I21" i="1"/>
  <c r="F21" i="1"/>
  <c r="Q19" i="1"/>
  <c r="P19" i="1"/>
  <c r="O19" i="1"/>
  <c r="L19" i="1"/>
  <c r="I19" i="1"/>
  <c r="F19" i="1"/>
  <c r="Q17" i="1"/>
  <c r="P17" i="1"/>
  <c r="O17" i="1"/>
  <c r="L17" i="1"/>
  <c r="I17" i="1"/>
  <c r="F17" i="1"/>
  <c r="Q15" i="1"/>
  <c r="P15" i="1"/>
  <c r="O15" i="1"/>
  <c r="L15" i="1"/>
  <c r="I15" i="1"/>
  <c r="F15" i="1"/>
  <c r="Q13" i="1"/>
  <c r="P13" i="1"/>
  <c r="O13" i="1"/>
  <c r="L13" i="1"/>
  <c r="I13" i="1"/>
  <c r="F13" i="1"/>
  <c r="Q11" i="1"/>
  <c r="P11" i="1"/>
  <c r="O11" i="1"/>
  <c r="L11" i="1"/>
  <c r="I11" i="1"/>
  <c r="F11" i="1"/>
  <c r="R25" i="1" l="1"/>
  <c r="R15" i="1"/>
  <c r="R19" i="1"/>
  <c r="R23" i="1"/>
  <c r="L9" i="1"/>
  <c r="O9" i="1"/>
  <c r="R13" i="1"/>
  <c r="R17" i="1"/>
  <c r="R11" i="1"/>
  <c r="P9" i="1"/>
  <c r="R21" i="1"/>
  <c r="Q9" i="1"/>
  <c r="I9" i="1"/>
  <c r="R9" i="1" l="1"/>
</calcChain>
</file>

<file path=xl/sharedStrings.xml><?xml version="1.0" encoding="utf-8"?>
<sst xmlns="http://schemas.openxmlformats.org/spreadsheetml/2006/main" count="700" uniqueCount="58">
  <si>
    <t>単位：ｋ㎥</t>
  </si>
  <si>
    <t>日本産業・医療ガス協会</t>
  </si>
  <si>
    <t>地区別</t>
  </si>
  <si>
    <t>生産量</t>
  </si>
  <si>
    <t>仕　入　量　（会　員　外）</t>
  </si>
  <si>
    <t>販売量</t>
  </si>
  <si>
    <t>合         　　 計</t>
  </si>
  <si>
    <t>液体酸素</t>
  </si>
  <si>
    <t>パイプ</t>
  </si>
  <si>
    <t>小　計</t>
  </si>
  <si>
    <t>仕入量</t>
  </si>
  <si>
    <t>液　 体 　酸 　素</t>
  </si>
  <si>
    <t>パ  イ  プ  圧  送</t>
  </si>
  <si>
    <t>ボ　　ン　　ベ　　詰</t>
  </si>
  <si>
    <t>(ボンベ)</t>
  </si>
  <si>
    <t>合　 計</t>
  </si>
  <si>
    <t>会員会社</t>
  </si>
  <si>
    <t>一般用</t>
  </si>
  <si>
    <t>小　 計</t>
  </si>
  <si>
    <t>合 　計</t>
  </si>
  <si>
    <t>総合計</t>
  </si>
  <si>
    <t>北海道</t>
  </si>
  <si>
    <t>東　 北</t>
  </si>
  <si>
    <t>関   東</t>
  </si>
  <si>
    <t>東   海</t>
  </si>
  <si>
    <t>近   畿</t>
  </si>
  <si>
    <t>中   国</t>
  </si>
  <si>
    <t>四   国</t>
  </si>
  <si>
    <t>九   州</t>
  </si>
  <si>
    <t>窒素　生産・仕入・販売　実績表</t>
    <rPh sb="0" eb="2">
      <t>チッソ</t>
    </rPh>
    <phoneticPr fontId="2"/>
  </si>
  <si>
    <t>2013年</t>
    <phoneticPr fontId="2"/>
  </si>
  <si>
    <t>窒素　生産・仕入・販売　実績表</t>
  </si>
  <si>
    <t>２０１３年　１月分</t>
  </si>
  <si>
    <t>液体窒素</t>
  </si>
  <si>
    <t>液　 体 　窒 　素</t>
  </si>
  <si>
    <t>ボンベ</t>
  </si>
  <si>
    <t>＊備　考</t>
  </si>
  <si>
    <t>前月生産量</t>
  </si>
  <si>
    <t>ｋ㎥ に 対 す る 比</t>
  </si>
  <si>
    <t xml:space="preserve"> 前      月</t>
  </si>
  <si>
    <t>液体窒素一般販売量</t>
  </si>
  <si>
    <t>前年同月生産量</t>
  </si>
  <si>
    <t xml:space="preserve"> 前年同月</t>
  </si>
  <si>
    <t>前月一般販売量</t>
  </si>
  <si>
    <t>前年同月一般販売量</t>
  </si>
  <si>
    <t>２０１３年　２月分</t>
  </si>
  <si>
    <t>２０１３年　３月分</t>
  </si>
  <si>
    <t>窒　素　　生　産　・　仕　入　・　販　売　　実　績　表</t>
  </si>
  <si>
    <t>2013年　4月分</t>
  </si>
  <si>
    <t>販　　　　　　　　　　　　売　　　　　　　　　　　　量</t>
  </si>
  <si>
    <t>2013年　5月分</t>
  </si>
  <si>
    <t>2013年　6月分</t>
  </si>
  <si>
    <t>2013年　7月分</t>
  </si>
  <si>
    <t>2013年　8月分</t>
  </si>
  <si>
    <t>2013年　9月分</t>
  </si>
  <si>
    <t>2013年　10月分</t>
  </si>
  <si>
    <t>2013年　11月分</t>
  </si>
  <si>
    <t>2013年　12月分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</si>
</sst>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ＭＳ Ｐゴシック"/>
      <family val="3"/>
      <scheme val="minor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38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01">
    <xf numFmtId="38" fontId="3" fillId="0" borderId="0" xfId="0" applyNumberFormat="1" applyFont="1" applyFill="1" applyBorder="1">
      <alignment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2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>
      <alignment vertical="center"/>
    </xf>
    <xf numFmtId="0" fontId="1" fillId="2" borderId="6" xfId="1" applyNumberFormat="1" applyFont="1" applyFill="1" applyBorder="1">
      <alignment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10" xfId="1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38" fontId="1" fillId="0" borderId="0" xfId="1" applyNumberFormat="1" applyFont="1" applyFill="1" applyBorder="1">
      <alignment vertical="center"/>
    </xf>
    <xf numFmtId="38" fontId="1" fillId="0" borderId="9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3" fillId="0" borderId="0" xfId="1">
      <alignment vertical="center"/>
    </xf>
    <xf numFmtId="0" fontId="2" fillId="0" borderId="0" xfId="1" applyNumberFormat="1" applyFont="1" applyFill="1" applyBorder="1" applyAlignment="1">
      <alignment horizontal="distributed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right" vertical="center"/>
    </xf>
    <xf numFmtId="0" fontId="1" fillId="2" borderId="2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6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distributed" vertical="center"/>
    </xf>
    <xf numFmtId="0" fontId="3" fillId="2" borderId="5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/>
    </xf>
    <xf numFmtId="38" fontId="1" fillId="0" borderId="13" xfId="1" applyNumberFormat="1" applyFont="1" applyFill="1" applyBorder="1" applyAlignment="1">
      <alignment horizontal="right" vertical="center"/>
    </xf>
    <xf numFmtId="38" fontId="1" fillId="0" borderId="12" xfId="1" applyNumberFormat="1" applyFont="1" applyFill="1" applyBorder="1" applyAlignment="1">
      <alignment horizontal="right" vertical="center"/>
    </xf>
    <xf numFmtId="38" fontId="1" fillId="0" borderId="9" xfId="1" applyNumberFormat="1" applyFont="1" applyFill="1" applyBorder="1" applyAlignment="1">
      <alignment horizontal="right" vertical="center"/>
    </xf>
    <xf numFmtId="38" fontId="1" fillId="3" borderId="9" xfId="1" applyNumberFormat="1" applyFont="1" applyFill="1" applyBorder="1" applyAlignment="1">
      <alignment horizontal="right" vertical="center"/>
    </xf>
    <xf numFmtId="38" fontId="1" fillId="0" borderId="11" xfId="1" applyNumberFormat="1" applyFont="1" applyFill="1" applyBorder="1" applyAlignment="1">
      <alignment horizontal="right" vertical="center"/>
    </xf>
    <xf numFmtId="38" fontId="1" fillId="0" borderId="14" xfId="1" applyNumberFormat="1" applyFont="1" applyFill="1" applyBorder="1" applyAlignment="1">
      <alignment horizontal="right" vertical="center"/>
    </xf>
    <xf numFmtId="38" fontId="1" fillId="0" borderId="15" xfId="1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38" fontId="1" fillId="0" borderId="18" xfId="1" applyNumberFormat="1" applyFont="1" applyFill="1" applyBorder="1" applyAlignment="1">
      <alignment horizontal="right" vertical="center"/>
    </xf>
    <xf numFmtId="38" fontId="1" fillId="0" borderId="17" xfId="1" applyNumberFormat="1" applyFont="1" applyFill="1" applyBorder="1" applyAlignment="1">
      <alignment horizontal="right" vertical="center"/>
    </xf>
    <xf numFmtId="0" fontId="1" fillId="2" borderId="16" xfId="1" applyNumberFormat="1" applyFont="1" applyFill="1" applyBorder="1" applyAlignment="1">
      <alignment horizontal="center" vertical="center"/>
    </xf>
    <xf numFmtId="38" fontId="1" fillId="3" borderId="17" xfId="1" applyNumberFormat="1" applyFont="1" applyFill="1" applyBorder="1" applyAlignment="1">
      <alignment horizontal="right" vertical="center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distributed" vertical="center"/>
    </xf>
    <xf numFmtId="38" fontId="8" fillId="0" borderId="9" xfId="5" applyFont="1" applyFill="1" applyBorder="1" applyProtection="1">
      <alignment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176" fontId="8" fillId="0" borderId="9" xfId="4" applyNumberFormat="1" applyFont="1" applyFill="1" applyBorder="1">
      <alignment vertical="center"/>
    </xf>
    <xf numFmtId="38" fontId="8" fillId="0" borderId="9" xfId="5" applyFont="1" applyFill="1" applyBorder="1" applyProtection="1">
      <alignment vertical="center"/>
      <protection locked="0"/>
    </xf>
    <xf numFmtId="0" fontId="7" fillId="0" borderId="0" xfId="4" applyFont="1" applyAlignment="1">
      <alignment horizontal="distributed" vertical="center" justifyLastLine="1"/>
    </xf>
    <xf numFmtId="0" fontId="7" fillId="0" borderId="0" xfId="4" applyFont="1" applyBorder="1" applyAlignment="1">
      <alignment horizontal="center" vertical="center"/>
    </xf>
    <xf numFmtId="0" fontId="8" fillId="0" borderId="1" xfId="4" applyFont="1" applyBorder="1" applyAlignment="1">
      <alignment horizontal="right" vertical="center"/>
    </xf>
    <xf numFmtId="0" fontId="6" fillId="0" borderId="1" xfId="4" applyBorder="1" applyAlignment="1">
      <alignment horizontal="right" vertical="center"/>
    </xf>
    <xf numFmtId="0" fontId="8" fillId="2" borderId="2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distributed" vertical="center" justifyLastLine="1"/>
    </xf>
    <xf numFmtId="0" fontId="6" fillId="2" borderId="3" xfId="4" applyFill="1" applyBorder="1" applyAlignment="1">
      <alignment horizontal="distributed" vertical="center" justifyLastLine="1"/>
    </xf>
    <xf numFmtId="0" fontId="6" fillId="2" borderId="5" xfId="4" applyFill="1" applyBorder="1" applyAlignment="1">
      <alignment horizontal="distributed" vertical="center" justifyLastLine="1"/>
    </xf>
    <xf numFmtId="0" fontId="6" fillId="2" borderId="22" xfId="4" applyFill="1" applyBorder="1" applyAlignment="1">
      <alignment horizontal="center" vertical="center"/>
    </xf>
    <xf numFmtId="0" fontId="6" fillId="2" borderId="23" xfId="4" applyFill="1" applyBorder="1" applyAlignment="1">
      <alignment horizontal="center" vertical="center"/>
    </xf>
    <xf numFmtId="0" fontId="6" fillId="2" borderId="24" xfId="4" applyFill="1" applyBorder="1" applyAlignment="1">
      <alignment horizontal="center" vertical="center"/>
    </xf>
    <xf numFmtId="0" fontId="6" fillId="2" borderId="25" xfId="4" applyFill="1" applyBorder="1" applyAlignment="1">
      <alignment horizontal="center" vertical="center"/>
    </xf>
    <xf numFmtId="0" fontId="6" fillId="2" borderId="26" xfId="4" applyFill="1" applyBorder="1" applyAlignment="1">
      <alignment horizontal="center" vertical="center"/>
    </xf>
    <xf numFmtId="0" fontId="6" fillId="2" borderId="27" xfId="4" applyFill="1" applyBorder="1" applyAlignment="1">
      <alignment horizontal="center" vertical="center"/>
    </xf>
    <xf numFmtId="0" fontId="6" fillId="2" borderId="9" xfId="4" applyFill="1" applyBorder="1" applyAlignment="1">
      <alignment horizontal="center" vertical="center"/>
    </xf>
    <xf numFmtId="38" fontId="8" fillId="0" borderId="13" xfId="4" applyNumberFormat="1" applyFont="1" applyFill="1" applyBorder="1" applyAlignment="1">
      <alignment horizontal="right" vertical="center"/>
    </xf>
    <xf numFmtId="38" fontId="8" fillId="0" borderId="12" xfId="4" applyNumberFormat="1" applyFont="1" applyFill="1" applyBorder="1" applyAlignment="1">
      <alignment horizontal="right" vertical="center"/>
    </xf>
    <xf numFmtId="38" fontId="8" fillId="0" borderId="9" xfId="4" applyNumberFormat="1" applyFont="1" applyFill="1" applyBorder="1" applyAlignment="1">
      <alignment horizontal="right" vertical="center"/>
    </xf>
    <xf numFmtId="38" fontId="8" fillId="0" borderId="11" xfId="4" applyNumberFormat="1" applyFont="1" applyFill="1" applyBorder="1" applyAlignment="1">
      <alignment horizontal="right" vertical="center"/>
    </xf>
    <xf numFmtId="38" fontId="8" fillId="0" borderId="9" xfId="4" applyNumberFormat="1" applyFont="1" applyFill="1" applyBorder="1" applyAlignment="1">
      <alignment horizontal="center" vertical="center"/>
    </xf>
    <xf numFmtId="0" fontId="8" fillId="2" borderId="16" xfId="4" applyFont="1" applyFill="1" applyBorder="1" applyAlignment="1">
      <alignment horizontal="center" vertical="center"/>
    </xf>
    <xf numFmtId="38" fontId="8" fillId="0" borderId="17" xfId="4" applyNumberFormat="1" applyFont="1" applyFill="1" applyBorder="1" applyAlignment="1">
      <alignment horizontal="right" vertical="center"/>
    </xf>
    <xf numFmtId="38" fontId="8" fillId="0" borderId="17" xfId="4" applyNumberFormat="1" applyFont="1" applyFill="1" applyBorder="1" applyAlignment="1">
      <alignment horizontal="center" vertical="center"/>
    </xf>
    <xf numFmtId="38" fontId="8" fillId="0" borderId="19" xfId="4" applyNumberFormat="1" applyFont="1" applyFill="1" applyBorder="1" applyAlignment="1">
      <alignment horizontal="right" vertical="center"/>
    </xf>
    <xf numFmtId="0" fontId="8" fillId="0" borderId="0" xfId="4" applyFont="1" applyFill="1" applyAlignment="1">
      <alignment horizontal="distributed"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distributed" vertical="center"/>
    </xf>
    <xf numFmtId="38" fontId="8" fillId="0" borderId="9" xfId="5" applyFont="1" applyFill="1" applyBorder="1" applyProtection="1">
      <alignment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176" fontId="8" fillId="0" borderId="9" xfId="4" applyNumberFormat="1" applyFont="1" applyFill="1" applyBorder="1">
      <alignment vertical="center"/>
    </xf>
    <xf numFmtId="38" fontId="8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distributed" vertical="center"/>
    </xf>
    <xf numFmtId="38" fontId="8" fillId="0" borderId="9" xfId="5" applyFont="1" applyFill="1" applyBorder="1" applyProtection="1">
      <alignment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176" fontId="8" fillId="0" borderId="9" xfId="4" applyNumberFormat="1" applyFont="1" applyFill="1" applyBorder="1">
      <alignment vertical="center"/>
    </xf>
    <xf numFmtId="38" fontId="8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distributed" vertical="center"/>
    </xf>
    <xf numFmtId="38" fontId="8" fillId="0" borderId="9" xfId="5" applyFont="1" applyFill="1" applyBorder="1" applyProtection="1">
      <alignment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176" fontId="8" fillId="0" borderId="9" xfId="4" applyNumberFormat="1" applyFont="1" applyFill="1" applyBorder="1">
      <alignment vertical="center"/>
    </xf>
    <xf numFmtId="38" fontId="8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distributed" vertical="center"/>
    </xf>
    <xf numFmtId="38" fontId="8" fillId="0" borderId="9" xfId="5" applyFont="1" applyFill="1" applyBorder="1" applyProtection="1">
      <alignment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176" fontId="8" fillId="0" borderId="9" xfId="4" applyNumberFormat="1" applyFont="1" applyFill="1" applyBorder="1">
      <alignment vertical="center"/>
    </xf>
    <xf numFmtId="38" fontId="8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distributed" vertical="center"/>
    </xf>
    <xf numFmtId="38" fontId="8" fillId="0" borderId="9" xfId="5" applyFont="1" applyFill="1" applyBorder="1" applyProtection="1">
      <alignment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176" fontId="8" fillId="0" borderId="9" xfId="4" applyNumberFormat="1" applyFont="1" applyFill="1" applyBorder="1">
      <alignment vertical="center"/>
    </xf>
    <xf numFmtId="38" fontId="8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distributed" vertical="center"/>
    </xf>
    <xf numFmtId="38" fontId="8" fillId="0" borderId="9" xfId="5" applyFont="1" applyFill="1" applyBorder="1" applyProtection="1">
      <alignment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176" fontId="8" fillId="0" borderId="9" xfId="4" applyNumberFormat="1" applyFont="1" applyFill="1" applyBorder="1">
      <alignment vertical="center"/>
    </xf>
    <xf numFmtId="38" fontId="8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distributed" vertical="center"/>
    </xf>
    <xf numFmtId="38" fontId="8" fillId="0" borderId="9" xfId="5" applyFont="1" applyFill="1" applyBorder="1" applyProtection="1">
      <alignment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176" fontId="8" fillId="0" borderId="9" xfId="4" applyNumberFormat="1" applyFont="1" applyFill="1" applyBorder="1">
      <alignment vertical="center"/>
    </xf>
    <xf numFmtId="38" fontId="8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distributed" vertical="center"/>
    </xf>
    <xf numFmtId="38" fontId="8" fillId="0" borderId="9" xfId="5" applyFont="1" applyFill="1" applyBorder="1" applyProtection="1">
      <alignment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176" fontId="8" fillId="0" borderId="9" xfId="4" applyNumberFormat="1" applyFont="1" applyFill="1" applyBorder="1">
      <alignment vertical="center"/>
    </xf>
    <xf numFmtId="38" fontId="8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distributed" vertical="center"/>
    </xf>
    <xf numFmtId="38" fontId="8" fillId="0" borderId="9" xfId="5" applyFont="1" applyFill="1" applyBorder="1" applyProtection="1">
      <alignment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176" fontId="8" fillId="0" borderId="9" xfId="4" applyNumberFormat="1" applyFont="1" applyFill="1" applyBorder="1">
      <alignment vertical="center"/>
    </xf>
    <xf numFmtId="38" fontId="8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distributed" vertical="center"/>
    </xf>
    <xf numFmtId="38" fontId="8" fillId="0" borderId="9" xfId="5" applyFont="1" applyFill="1" applyBorder="1" applyProtection="1">
      <alignment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176" fontId="8" fillId="0" borderId="9" xfId="4" applyNumberFormat="1" applyFont="1" applyFill="1" applyBorder="1">
      <alignment vertical="center"/>
    </xf>
    <xf numFmtId="38" fontId="8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8" fillId="0" borderId="0" xfId="4" applyFont="1" applyFill="1">
      <alignment vertical="center"/>
    </xf>
    <xf numFmtId="38" fontId="8" fillId="0" borderId="9" xfId="5" applyFont="1" applyFill="1" applyBorder="1" applyProtection="1">
      <alignment vertical="center"/>
    </xf>
    <xf numFmtId="176" fontId="8" fillId="0" borderId="9" xfId="4" applyNumberFormat="1" applyFont="1" applyFill="1" applyBorder="1">
      <alignment vertical="center"/>
    </xf>
    <xf numFmtId="0" fontId="8" fillId="0" borderId="0" xfId="4" applyFont="1" applyFill="1" applyAlignment="1">
      <alignment horizontal="distributed" vertical="center"/>
    </xf>
    <xf numFmtId="0" fontId="8" fillId="0" borderId="20" xfId="4" applyFont="1" applyFill="1" applyBorder="1" applyAlignment="1">
      <alignment horizontal="left" vertical="center"/>
    </xf>
    <xf numFmtId="0" fontId="8" fillId="0" borderId="21" xfId="4" applyFont="1" applyFill="1" applyBorder="1" applyAlignment="1">
      <alignment horizontal="left" vertical="center"/>
    </xf>
    <xf numFmtId="38" fontId="8" fillId="0" borderId="9" xfId="5" applyFont="1" applyFill="1" applyBorder="1" applyProtection="1">
      <alignment vertical="center"/>
      <protection locked="0"/>
    </xf>
  </cellXfs>
  <cellStyles count="6">
    <cellStyle name="桁区切り 2" xfId="3" xr:uid="{00000000-0005-0000-0000-000000000000}"/>
    <cellStyle name="桁区切り 3" xfId="5" xr:uid="{7416C959-6227-455C-BD10-DBBCC2A96E99}"/>
    <cellStyle name="標準" xfId="0" builtinId="0"/>
    <cellStyle name="標準 2" xfId="1" xr:uid="{00000000-0005-0000-0000-000002000000}"/>
    <cellStyle name="標準 3" xfId="2" xr:uid="{00000000-0005-0000-0000-000003000000}"/>
    <cellStyle name="標準 4" xfId="4" xr:uid="{217E64D5-FFF1-4B1E-87AD-B9047B7D00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2"/>
  <sheetViews>
    <sheetView tabSelected="1" zoomScaleNormal="100" workbookViewId="0"/>
  </sheetViews>
  <sheetFormatPr defaultRowHeight="13.5" x14ac:dyDescent="0.15"/>
  <cols>
    <col min="1" max="1" width="8.125" style="1" customWidth="1"/>
    <col min="2" max="2" width="7.5" style="1" customWidth="1"/>
    <col min="3" max="4" width="7.625" style="1" customWidth="1"/>
    <col min="5" max="10" width="7.5" style="1" customWidth="1"/>
    <col min="11" max="12" width="7.625" style="1" customWidth="1"/>
    <col min="13" max="16" width="7.5" style="1" customWidth="1"/>
    <col min="17" max="17" width="8.125" style="1" customWidth="1"/>
    <col min="18" max="18" width="9" style="1" customWidth="1"/>
    <col min="19" max="16384" width="9" style="1"/>
  </cols>
  <sheetData>
    <row r="1" spans="1:18" s="11" customFormat="1" ht="13.7" customHeight="1" x14ac:dyDescent="0.15">
      <c r="A1" s="12"/>
      <c r="B1" s="12"/>
      <c r="C1" s="12"/>
      <c r="D1" s="12"/>
      <c r="E1" s="12"/>
      <c r="F1" s="12"/>
      <c r="G1" s="17" t="s">
        <v>29</v>
      </c>
      <c r="H1" s="17"/>
      <c r="I1" s="17"/>
      <c r="J1" s="17"/>
      <c r="K1" s="17"/>
      <c r="L1" s="17"/>
      <c r="M1" s="12"/>
      <c r="N1" s="12"/>
      <c r="O1" s="12"/>
      <c r="P1" s="12"/>
      <c r="Q1" s="12"/>
    </row>
    <row r="2" spans="1:18" s="11" customFormat="1" x14ac:dyDescent="0.15">
      <c r="A2" s="12"/>
      <c r="B2" s="12"/>
      <c r="C2" s="12"/>
      <c r="D2" s="12"/>
      <c r="E2" s="12"/>
      <c r="F2" s="12"/>
      <c r="G2" s="12"/>
      <c r="H2" s="18" t="s">
        <v>30</v>
      </c>
      <c r="I2" s="18"/>
      <c r="J2" s="18"/>
      <c r="K2" s="18"/>
      <c r="L2" s="15"/>
      <c r="M2" s="12"/>
      <c r="N2" s="12"/>
      <c r="O2" s="12"/>
      <c r="P2" s="12"/>
      <c r="Q2" s="12"/>
    </row>
    <row r="3" spans="1:18" s="11" customForma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1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9" t="s">
        <v>1</v>
      </c>
      <c r="Q5" s="19"/>
      <c r="R5" s="19"/>
    </row>
    <row r="6" spans="1:18" x14ac:dyDescent="0.15">
      <c r="A6" s="20" t="s">
        <v>2</v>
      </c>
      <c r="B6" s="22" t="s">
        <v>3</v>
      </c>
      <c r="C6" s="22" t="s">
        <v>4</v>
      </c>
      <c r="D6" s="22"/>
      <c r="E6" s="22"/>
      <c r="F6" s="4" t="s">
        <v>3</v>
      </c>
      <c r="G6" s="5"/>
      <c r="H6" s="24" t="s">
        <v>5</v>
      </c>
      <c r="I6" s="25"/>
      <c r="J6" s="25"/>
      <c r="K6" s="25"/>
      <c r="L6" s="25"/>
      <c r="M6" s="25"/>
      <c r="N6" s="26"/>
      <c r="O6" s="6"/>
      <c r="P6" s="27" t="s">
        <v>6</v>
      </c>
      <c r="Q6" s="27"/>
      <c r="R6" s="28"/>
    </row>
    <row r="7" spans="1:18" x14ac:dyDescent="0.15">
      <c r="A7" s="21"/>
      <c r="B7" s="23"/>
      <c r="C7" s="23" t="s">
        <v>7</v>
      </c>
      <c r="D7" s="7" t="s">
        <v>8</v>
      </c>
      <c r="E7" s="23" t="s">
        <v>9</v>
      </c>
      <c r="F7" s="8" t="s">
        <v>10</v>
      </c>
      <c r="G7" s="23" t="s">
        <v>11</v>
      </c>
      <c r="H7" s="23"/>
      <c r="I7" s="23"/>
      <c r="J7" s="23" t="s">
        <v>12</v>
      </c>
      <c r="K7" s="23"/>
      <c r="L7" s="23"/>
      <c r="M7" s="23" t="s">
        <v>13</v>
      </c>
      <c r="N7" s="23"/>
      <c r="O7" s="23"/>
      <c r="P7" s="29"/>
      <c r="Q7" s="29"/>
      <c r="R7" s="30"/>
    </row>
    <row r="8" spans="1:18" x14ac:dyDescent="0.15">
      <c r="A8" s="21"/>
      <c r="B8" s="23"/>
      <c r="C8" s="23"/>
      <c r="D8" s="7" t="s">
        <v>14</v>
      </c>
      <c r="E8" s="29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15">
      <c r="A9" s="21" t="s">
        <v>20</v>
      </c>
      <c r="B9" s="31">
        <f>SUM(B11:B26)</f>
        <v>3393381</v>
      </c>
      <c r="C9" s="31">
        <f>SUM('1月:12月'!C9)</f>
        <v>306056</v>
      </c>
      <c r="D9" s="14">
        <f>SUM('1月:12月'!D9)</f>
        <v>509003</v>
      </c>
      <c r="E9" s="31">
        <f>SUM(C9:D10)</f>
        <v>821657</v>
      </c>
      <c r="F9" s="31">
        <f>B9+E9</f>
        <v>4215038</v>
      </c>
      <c r="G9" s="31">
        <f t="shared" ref="G9:R9" si="0">SUM(G11:G26)</f>
        <v>421940</v>
      </c>
      <c r="H9" s="31">
        <f t="shared" si="0"/>
        <v>2095711</v>
      </c>
      <c r="I9" s="31">
        <f t="shared" si="0"/>
        <v>2517651</v>
      </c>
      <c r="J9" s="31">
        <f t="shared" si="0"/>
        <v>30449</v>
      </c>
      <c r="K9" s="31">
        <f t="shared" si="0"/>
        <v>2320628</v>
      </c>
      <c r="L9" s="31">
        <f t="shared" si="0"/>
        <v>2351077</v>
      </c>
      <c r="M9" s="31">
        <f t="shared" si="0"/>
        <v>933</v>
      </c>
      <c r="N9" s="31">
        <f t="shared" si="0"/>
        <v>14842</v>
      </c>
      <c r="O9" s="31">
        <f t="shared" si="0"/>
        <v>15775</v>
      </c>
      <c r="P9" s="31">
        <f t="shared" si="0"/>
        <v>453322</v>
      </c>
      <c r="Q9" s="31">
        <f t="shared" si="0"/>
        <v>4431181</v>
      </c>
      <c r="R9" s="35">
        <f t="shared" si="0"/>
        <v>4884503</v>
      </c>
    </row>
    <row r="10" spans="1:18" x14ac:dyDescent="0.15">
      <c r="A10" s="21"/>
      <c r="B10" s="32"/>
      <c r="C10" s="32"/>
      <c r="D10" s="14">
        <f>SUM('1月:12月'!D10)</f>
        <v>6598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5"/>
    </row>
    <row r="11" spans="1:18" x14ac:dyDescent="0.15">
      <c r="A11" s="21" t="s">
        <v>21</v>
      </c>
      <c r="B11" s="31">
        <f>SUM('1月:12月'!B11)</f>
        <v>43802</v>
      </c>
      <c r="C11" s="34"/>
      <c r="D11" s="34"/>
      <c r="E11" s="34"/>
      <c r="F11" s="31">
        <f>B11</f>
        <v>43802</v>
      </c>
      <c r="G11" s="31">
        <f>SUM('1月:12月'!G11)</f>
        <v>3649</v>
      </c>
      <c r="H11" s="31">
        <f>SUM('1月:12月'!H11)</f>
        <v>36072</v>
      </c>
      <c r="I11" s="33">
        <f>SUM(G11:H12)</f>
        <v>39721</v>
      </c>
      <c r="J11" s="31">
        <f>SUM('1月:12月'!J11)</f>
        <v>0</v>
      </c>
      <c r="K11" s="31">
        <f>SUM('1月:12月'!K11)</f>
        <v>23413</v>
      </c>
      <c r="L11" s="33">
        <f>SUM(J11:K12)</f>
        <v>23413</v>
      </c>
      <c r="M11" s="31">
        <f>SUM('1月:12月'!M11)</f>
        <v>248</v>
      </c>
      <c r="N11" s="31">
        <f>SUM('1月:12月'!N11)</f>
        <v>1209</v>
      </c>
      <c r="O11" s="33">
        <f>SUM(M11:N12)</f>
        <v>1457</v>
      </c>
      <c r="P11" s="33">
        <f>G11+J11+M11</f>
        <v>3897</v>
      </c>
      <c r="Q11" s="33">
        <f>H11+K11+N11</f>
        <v>60694</v>
      </c>
      <c r="R11" s="36">
        <f>SUM(P11:Q12)</f>
        <v>64591</v>
      </c>
    </row>
    <row r="12" spans="1:18" x14ac:dyDescent="0.15">
      <c r="A12" s="21"/>
      <c r="B12" s="32"/>
      <c r="C12" s="34"/>
      <c r="D12" s="34"/>
      <c r="E12" s="34"/>
      <c r="F12" s="32"/>
      <c r="G12" s="32"/>
      <c r="H12" s="32"/>
      <c r="I12" s="33"/>
      <c r="J12" s="32"/>
      <c r="K12" s="32"/>
      <c r="L12" s="33"/>
      <c r="M12" s="32"/>
      <c r="N12" s="32"/>
      <c r="O12" s="33"/>
      <c r="P12" s="33"/>
      <c r="Q12" s="33"/>
      <c r="R12" s="37"/>
    </row>
    <row r="13" spans="1:18" x14ac:dyDescent="0.15">
      <c r="A13" s="21" t="s">
        <v>22</v>
      </c>
      <c r="B13" s="31">
        <f>SUM('1月:12月'!B13)</f>
        <v>127641</v>
      </c>
      <c r="C13" s="34"/>
      <c r="D13" s="34"/>
      <c r="E13" s="34"/>
      <c r="F13" s="31">
        <f>B13</f>
        <v>127641</v>
      </c>
      <c r="G13" s="31">
        <f>SUM('1月:12月'!G13)</f>
        <v>30284</v>
      </c>
      <c r="H13" s="31">
        <f>SUM('1月:12月'!H13)</f>
        <v>162475</v>
      </c>
      <c r="I13" s="33">
        <f>SUM(G13:H14)</f>
        <v>192759</v>
      </c>
      <c r="J13" s="31">
        <f>SUM('1月:12月'!J13)</f>
        <v>0</v>
      </c>
      <c r="K13" s="31">
        <f>SUM('1月:12月'!K13)</f>
        <v>35159</v>
      </c>
      <c r="L13" s="33">
        <f>SUM(J13:K14)</f>
        <v>35159</v>
      </c>
      <c r="M13" s="31">
        <f>SUM('1月:12月'!M13)</f>
        <v>71</v>
      </c>
      <c r="N13" s="31">
        <f>SUM('1月:12月'!N13)</f>
        <v>1245</v>
      </c>
      <c r="O13" s="33">
        <f>SUM(M13:N14)</f>
        <v>1316</v>
      </c>
      <c r="P13" s="33">
        <f>G13+J13+M13</f>
        <v>30355</v>
      </c>
      <c r="Q13" s="33">
        <f>H13+K13+N13</f>
        <v>198879</v>
      </c>
      <c r="R13" s="36">
        <f>SUM(P13:Q14)</f>
        <v>229234</v>
      </c>
    </row>
    <row r="14" spans="1:18" x14ac:dyDescent="0.15">
      <c r="A14" s="21"/>
      <c r="B14" s="32"/>
      <c r="C14" s="34"/>
      <c r="D14" s="34"/>
      <c r="E14" s="34"/>
      <c r="F14" s="32"/>
      <c r="G14" s="32"/>
      <c r="H14" s="32"/>
      <c r="I14" s="33"/>
      <c r="J14" s="32"/>
      <c r="K14" s="32"/>
      <c r="L14" s="33"/>
      <c r="M14" s="32"/>
      <c r="N14" s="32"/>
      <c r="O14" s="33"/>
      <c r="P14" s="33"/>
      <c r="Q14" s="33"/>
      <c r="R14" s="37"/>
    </row>
    <row r="15" spans="1:18" x14ac:dyDescent="0.15">
      <c r="A15" s="21" t="s">
        <v>23</v>
      </c>
      <c r="B15" s="31">
        <f>SUM('1月:12月'!B15)</f>
        <v>1538853</v>
      </c>
      <c r="C15" s="34"/>
      <c r="D15" s="34"/>
      <c r="E15" s="34"/>
      <c r="F15" s="31">
        <f>B15</f>
        <v>1538853</v>
      </c>
      <c r="G15" s="31">
        <f>SUM('1月:12月'!G15)</f>
        <v>203593</v>
      </c>
      <c r="H15" s="31">
        <f>SUM('1月:12月'!H15)</f>
        <v>787482</v>
      </c>
      <c r="I15" s="33">
        <f>SUM(G15:H16)</f>
        <v>991075</v>
      </c>
      <c r="J15" s="31">
        <f>SUM('1月:12月'!J15)</f>
        <v>3</v>
      </c>
      <c r="K15" s="31">
        <f>SUM('1月:12月'!K15)</f>
        <v>897311</v>
      </c>
      <c r="L15" s="33">
        <f>SUM(J15:K16)</f>
        <v>897314</v>
      </c>
      <c r="M15" s="31">
        <f>SUM('1月:12月'!M15)</f>
        <v>301</v>
      </c>
      <c r="N15" s="31">
        <f>SUM('1月:12月'!N15)</f>
        <v>5625</v>
      </c>
      <c r="O15" s="33">
        <f>SUM(M15:N16)</f>
        <v>5926</v>
      </c>
      <c r="P15" s="33">
        <f>G15+J15+M15</f>
        <v>203897</v>
      </c>
      <c r="Q15" s="33">
        <f>H15+K15+N15</f>
        <v>1690418</v>
      </c>
      <c r="R15" s="36">
        <f>SUM(P15:Q16)</f>
        <v>1894315</v>
      </c>
    </row>
    <row r="16" spans="1:18" x14ac:dyDescent="0.15">
      <c r="A16" s="21"/>
      <c r="B16" s="32"/>
      <c r="C16" s="34"/>
      <c r="D16" s="34"/>
      <c r="E16" s="34"/>
      <c r="F16" s="32"/>
      <c r="G16" s="32"/>
      <c r="H16" s="32"/>
      <c r="I16" s="33"/>
      <c r="J16" s="32"/>
      <c r="K16" s="32"/>
      <c r="L16" s="33"/>
      <c r="M16" s="32"/>
      <c r="N16" s="32"/>
      <c r="O16" s="33"/>
      <c r="P16" s="33"/>
      <c r="Q16" s="33"/>
      <c r="R16" s="37"/>
    </row>
    <row r="17" spans="1:18" x14ac:dyDescent="0.15">
      <c r="A17" s="21" t="s">
        <v>24</v>
      </c>
      <c r="B17" s="31">
        <f>SUM('1月:12月'!B17)</f>
        <v>466850</v>
      </c>
      <c r="C17" s="34"/>
      <c r="D17" s="34"/>
      <c r="E17" s="34"/>
      <c r="F17" s="31">
        <f>B17</f>
        <v>466850</v>
      </c>
      <c r="G17" s="31">
        <f>SUM('1月:12月'!G17)</f>
        <v>72661</v>
      </c>
      <c r="H17" s="31">
        <f>SUM('1月:12月'!H17)</f>
        <v>451369</v>
      </c>
      <c r="I17" s="33">
        <f>SUM(G17:H18)</f>
        <v>524030</v>
      </c>
      <c r="J17" s="31">
        <f>SUM('1月:12月'!J17)</f>
        <v>21356</v>
      </c>
      <c r="K17" s="31">
        <f>SUM('1月:12月'!K17)</f>
        <v>340716</v>
      </c>
      <c r="L17" s="33">
        <f>SUM(J17:K18)</f>
        <v>362072</v>
      </c>
      <c r="M17" s="31">
        <f>SUM('1月:12月'!M17)</f>
        <v>47</v>
      </c>
      <c r="N17" s="31">
        <f>SUM('1月:12月'!N17)</f>
        <v>1868</v>
      </c>
      <c r="O17" s="33">
        <f>SUM(M17:N18)</f>
        <v>1915</v>
      </c>
      <c r="P17" s="33">
        <f>G17+J17+M17</f>
        <v>94064</v>
      </c>
      <c r="Q17" s="33">
        <f>H17+K17+N17</f>
        <v>793953</v>
      </c>
      <c r="R17" s="36">
        <f>SUM(P17:Q18)</f>
        <v>888017</v>
      </c>
    </row>
    <row r="18" spans="1:18" x14ac:dyDescent="0.15">
      <c r="A18" s="21"/>
      <c r="B18" s="32"/>
      <c r="C18" s="34"/>
      <c r="D18" s="34"/>
      <c r="E18" s="34"/>
      <c r="F18" s="32"/>
      <c r="G18" s="32"/>
      <c r="H18" s="32"/>
      <c r="I18" s="33"/>
      <c r="J18" s="32"/>
      <c r="K18" s="32"/>
      <c r="L18" s="33"/>
      <c r="M18" s="32"/>
      <c r="N18" s="32"/>
      <c r="O18" s="33"/>
      <c r="P18" s="33"/>
      <c r="Q18" s="33"/>
      <c r="R18" s="37"/>
    </row>
    <row r="19" spans="1:18" x14ac:dyDescent="0.15">
      <c r="A19" s="21" t="s">
        <v>25</v>
      </c>
      <c r="B19" s="31">
        <f>SUM('1月:12月'!B19)</f>
        <v>479109</v>
      </c>
      <c r="C19" s="34"/>
      <c r="D19" s="34"/>
      <c r="E19" s="34"/>
      <c r="F19" s="31">
        <f>B19</f>
        <v>479109</v>
      </c>
      <c r="G19" s="31">
        <f>SUM('1月:12月'!G19)</f>
        <v>58923</v>
      </c>
      <c r="H19" s="31">
        <f>SUM('1月:12月'!H19)</f>
        <v>350299</v>
      </c>
      <c r="I19" s="33">
        <f>SUM(G19:H20)</f>
        <v>409222</v>
      </c>
      <c r="J19" s="31">
        <f>SUM('1月:12月'!J19)</f>
        <v>1355</v>
      </c>
      <c r="K19" s="31">
        <f>SUM('1月:12月'!K19)</f>
        <v>345411</v>
      </c>
      <c r="L19" s="33">
        <f>SUM(J19:K20)</f>
        <v>346766</v>
      </c>
      <c r="M19" s="31">
        <f>SUM('1月:12月'!M19)</f>
        <v>30</v>
      </c>
      <c r="N19" s="31">
        <f>SUM('1月:12月'!N19)</f>
        <v>2721</v>
      </c>
      <c r="O19" s="33">
        <f>SUM(M19:N20)</f>
        <v>2751</v>
      </c>
      <c r="P19" s="33">
        <f>G19+J19+M19</f>
        <v>60308</v>
      </c>
      <c r="Q19" s="33">
        <f>H19+K19+N19</f>
        <v>698431</v>
      </c>
      <c r="R19" s="36">
        <f>SUM(P19:Q20)</f>
        <v>758739</v>
      </c>
    </row>
    <row r="20" spans="1:18" x14ac:dyDescent="0.15">
      <c r="A20" s="21"/>
      <c r="B20" s="32"/>
      <c r="C20" s="34"/>
      <c r="D20" s="34"/>
      <c r="E20" s="34"/>
      <c r="F20" s="32"/>
      <c r="G20" s="32"/>
      <c r="H20" s="32"/>
      <c r="I20" s="33"/>
      <c r="J20" s="32"/>
      <c r="K20" s="32"/>
      <c r="L20" s="33"/>
      <c r="M20" s="32"/>
      <c r="N20" s="32"/>
      <c r="O20" s="33"/>
      <c r="P20" s="33"/>
      <c r="Q20" s="33"/>
      <c r="R20" s="37"/>
    </row>
    <row r="21" spans="1:18" x14ac:dyDescent="0.15">
      <c r="A21" s="21" t="s">
        <v>26</v>
      </c>
      <c r="B21" s="31">
        <f>SUM('1月:12月'!B21)</f>
        <v>383772</v>
      </c>
      <c r="C21" s="34"/>
      <c r="D21" s="34"/>
      <c r="E21" s="34"/>
      <c r="F21" s="31">
        <f>B21</f>
        <v>383772</v>
      </c>
      <c r="G21" s="31">
        <f>SUM('1月:12月'!G21)</f>
        <v>36484</v>
      </c>
      <c r="H21" s="31">
        <f>SUM('1月:12月'!H21)</f>
        <v>118483</v>
      </c>
      <c r="I21" s="33">
        <f>SUM(G21:H22)</f>
        <v>154967</v>
      </c>
      <c r="J21" s="31">
        <f>SUM('1月:12月'!J21)</f>
        <v>6616</v>
      </c>
      <c r="K21" s="31">
        <f>SUM('1月:12月'!K21)</f>
        <v>501062</v>
      </c>
      <c r="L21" s="33">
        <f>SUM(J21:K22)</f>
        <v>507678</v>
      </c>
      <c r="M21" s="31">
        <f>SUM('1月:12月'!M21)</f>
        <v>209</v>
      </c>
      <c r="N21" s="31">
        <f>SUM('1月:12月'!N21)</f>
        <v>893</v>
      </c>
      <c r="O21" s="33">
        <f>SUM(M21:N22)</f>
        <v>1102</v>
      </c>
      <c r="P21" s="33">
        <f>G21+J21+M21</f>
        <v>43309</v>
      </c>
      <c r="Q21" s="33">
        <f>H21+K21+N21</f>
        <v>620438</v>
      </c>
      <c r="R21" s="36">
        <f>SUM(P21:Q22)</f>
        <v>663747</v>
      </c>
    </row>
    <row r="22" spans="1:18" x14ac:dyDescent="0.15">
      <c r="A22" s="21"/>
      <c r="B22" s="32"/>
      <c r="C22" s="34"/>
      <c r="D22" s="34"/>
      <c r="E22" s="34"/>
      <c r="F22" s="32"/>
      <c r="G22" s="32"/>
      <c r="H22" s="32"/>
      <c r="I22" s="33"/>
      <c r="J22" s="32"/>
      <c r="K22" s="32"/>
      <c r="L22" s="33"/>
      <c r="M22" s="32"/>
      <c r="N22" s="32"/>
      <c r="O22" s="33"/>
      <c r="P22" s="33"/>
      <c r="Q22" s="33"/>
      <c r="R22" s="37"/>
    </row>
    <row r="23" spans="1:18" x14ac:dyDescent="0.15">
      <c r="A23" s="21" t="s">
        <v>27</v>
      </c>
      <c r="B23" s="31">
        <f>SUM('1月:12月'!B23)</f>
        <v>97594</v>
      </c>
      <c r="C23" s="34"/>
      <c r="D23" s="34"/>
      <c r="E23" s="34"/>
      <c r="F23" s="31">
        <f>B23</f>
        <v>97594</v>
      </c>
      <c r="G23" s="31">
        <f>SUM('1月:12月'!G23)</f>
        <v>4553</v>
      </c>
      <c r="H23" s="31">
        <f>SUM('1月:12月'!H23)</f>
        <v>41567</v>
      </c>
      <c r="I23" s="33">
        <f>SUM(G23:H24)</f>
        <v>46120</v>
      </c>
      <c r="J23" s="31">
        <f>SUM('1月:12月'!J23)</f>
        <v>0</v>
      </c>
      <c r="K23" s="31">
        <f>SUM('1月:12月'!K23)</f>
        <v>60693</v>
      </c>
      <c r="L23" s="33">
        <f>SUM(J23:K24)</f>
        <v>60693</v>
      </c>
      <c r="M23" s="31">
        <f>SUM('1月:12月'!M23)</f>
        <v>10</v>
      </c>
      <c r="N23" s="31">
        <f>SUM('1月:12月'!N23)</f>
        <v>549</v>
      </c>
      <c r="O23" s="33">
        <f>SUM(M23:N24)</f>
        <v>559</v>
      </c>
      <c r="P23" s="33">
        <f>G23+J23+M23</f>
        <v>4563</v>
      </c>
      <c r="Q23" s="33">
        <f>H23+K23+N23</f>
        <v>102809</v>
      </c>
      <c r="R23" s="36">
        <f>SUM(P23:Q24)</f>
        <v>107372</v>
      </c>
    </row>
    <row r="24" spans="1:18" x14ac:dyDescent="0.15">
      <c r="A24" s="21"/>
      <c r="B24" s="32"/>
      <c r="C24" s="34"/>
      <c r="D24" s="34"/>
      <c r="E24" s="34"/>
      <c r="F24" s="32"/>
      <c r="G24" s="32"/>
      <c r="H24" s="32"/>
      <c r="I24" s="33"/>
      <c r="J24" s="32"/>
      <c r="K24" s="32"/>
      <c r="L24" s="33"/>
      <c r="M24" s="32"/>
      <c r="N24" s="32"/>
      <c r="O24" s="33"/>
      <c r="P24" s="33"/>
      <c r="Q24" s="33"/>
      <c r="R24" s="37"/>
    </row>
    <row r="25" spans="1:18" x14ac:dyDescent="0.15">
      <c r="A25" s="21" t="s">
        <v>28</v>
      </c>
      <c r="B25" s="31">
        <f>SUM('1月:12月'!B25)</f>
        <v>255760</v>
      </c>
      <c r="C25" s="34"/>
      <c r="D25" s="34"/>
      <c r="E25" s="34"/>
      <c r="F25" s="33">
        <f>B25</f>
        <v>255760</v>
      </c>
      <c r="G25" s="31">
        <f>SUM('1月:12月'!G25)</f>
        <v>11793</v>
      </c>
      <c r="H25" s="31">
        <f>SUM('1月:12月'!H25)</f>
        <v>147964</v>
      </c>
      <c r="I25" s="31">
        <f>SUM(G25:H26)</f>
        <v>159757</v>
      </c>
      <c r="J25" s="31">
        <f>SUM('1月:12月'!J25)</f>
        <v>1119</v>
      </c>
      <c r="K25" s="31">
        <f>SUM('1月:12月'!K25)</f>
        <v>116863</v>
      </c>
      <c r="L25" s="31">
        <f>SUM(J25:K26)</f>
        <v>117982</v>
      </c>
      <c r="M25" s="31">
        <f>SUM('1月:12月'!M25)</f>
        <v>17</v>
      </c>
      <c r="N25" s="31">
        <f>SUM('1月:12月'!N25)</f>
        <v>732</v>
      </c>
      <c r="O25" s="31">
        <f>SUM(M25:N26)</f>
        <v>749</v>
      </c>
      <c r="P25" s="33">
        <f>G25+J25+M25</f>
        <v>12929</v>
      </c>
      <c r="Q25" s="33">
        <f>H25+K25+N25</f>
        <v>265559</v>
      </c>
      <c r="R25" s="35">
        <f>SUM(P25:Q26)</f>
        <v>278488</v>
      </c>
    </row>
    <row r="26" spans="1:18" ht="14.25" thickBot="1" x14ac:dyDescent="0.2">
      <c r="A26" s="41"/>
      <c r="B26" s="39"/>
      <c r="C26" s="42"/>
      <c r="D26" s="42"/>
      <c r="E26" s="42"/>
      <c r="F26" s="40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40"/>
      <c r="R26" s="38"/>
    </row>
    <row r="27" spans="1:18" s="11" customFormat="1" x14ac:dyDescent="0.15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8" s="11" customForma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8" s="11" customFormat="1" x14ac:dyDescent="0.15"/>
    <row r="30" spans="1:18" s="11" customFormat="1" x14ac:dyDescent="0.15"/>
    <row r="31" spans="1:18" s="11" customFormat="1" x14ac:dyDescent="0.15"/>
    <row r="32" spans="1:18" s="11" customFormat="1" x14ac:dyDescent="0.15"/>
  </sheetData>
  <mergeCells count="174"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R25:R26"/>
    <mergeCell ref="G25:G26"/>
    <mergeCell ref="H25:H26"/>
    <mergeCell ref="Q25:Q26"/>
    <mergeCell ref="L25:L26"/>
    <mergeCell ref="M25:M26"/>
    <mergeCell ref="N25:N26"/>
    <mergeCell ref="O25:O26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P25:P26"/>
    <mergeCell ref="J21:J22"/>
    <mergeCell ref="A23:A24"/>
    <mergeCell ref="B23:B24"/>
    <mergeCell ref="C23:C24"/>
    <mergeCell ref="D23:D24"/>
    <mergeCell ref="E23:E24"/>
    <mergeCell ref="P21:P22"/>
    <mergeCell ref="Q21:Q22"/>
    <mergeCell ref="R21:R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7:O18"/>
    <mergeCell ref="P17:P18"/>
    <mergeCell ref="Q17:Q18"/>
    <mergeCell ref="R17:R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3:J14"/>
    <mergeCell ref="K13:K14"/>
    <mergeCell ref="L13:L14"/>
    <mergeCell ref="M13:M14"/>
    <mergeCell ref="N13:N14"/>
    <mergeCell ref="O15:O16"/>
    <mergeCell ref="P15:P16"/>
    <mergeCell ref="Q15:Q16"/>
    <mergeCell ref="R15:R16"/>
    <mergeCell ref="J15:J16"/>
    <mergeCell ref="K15:K16"/>
    <mergeCell ref="L15:L16"/>
    <mergeCell ref="M15:M16"/>
    <mergeCell ref="N15:N16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Q11:Q12"/>
    <mergeCell ref="R11:R12"/>
    <mergeCell ref="O11:O12"/>
    <mergeCell ref="P11:P12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G1:L1"/>
    <mergeCell ref="H2:K2"/>
    <mergeCell ref="P5:R5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2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6E4-3911-4166-A30B-569E90767F69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225"/>
      <c r="B1" s="225"/>
      <c r="C1" s="225"/>
      <c r="D1" s="225"/>
      <c r="E1" s="225"/>
      <c r="F1" s="225"/>
      <c r="G1" s="62" t="s">
        <v>47</v>
      </c>
      <c r="H1" s="62"/>
      <c r="I1" s="62"/>
      <c r="J1" s="62"/>
      <c r="K1" s="62"/>
      <c r="L1" s="62"/>
      <c r="M1" s="225"/>
      <c r="N1" s="225"/>
      <c r="O1" s="225"/>
      <c r="P1" s="225"/>
      <c r="Q1" s="225"/>
      <c r="R1" s="225"/>
    </row>
    <row r="2" spans="1:18" x14ac:dyDescent="0.15">
      <c r="A2" s="225"/>
      <c r="B2" s="225"/>
      <c r="C2" s="225"/>
      <c r="D2" s="225"/>
      <c r="E2" s="225"/>
      <c r="F2" s="225"/>
      <c r="G2" s="225"/>
      <c r="H2" s="63" t="s">
        <v>54</v>
      </c>
      <c r="I2" s="63"/>
      <c r="J2" s="63"/>
      <c r="K2" s="63"/>
      <c r="L2" s="225"/>
      <c r="M2" s="225"/>
      <c r="N2" s="225"/>
      <c r="O2" s="225"/>
      <c r="P2" s="225"/>
      <c r="Q2" s="225"/>
      <c r="R2" s="225"/>
    </row>
    <row r="5" spans="1:18" ht="14.25" thickBot="1" x14ac:dyDescent="0.2">
      <c r="A5" s="225"/>
      <c r="B5" s="226" t="s">
        <v>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228" t="s">
        <v>3</v>
      </c>
      <c r="G6" s="229"/>
      <c r="H6" s="70" t="s">
        <v>49</v>
      </c>
      <c r="I6" s="71"/>
      <c r="J6" s="71"/>
      <c r="K6" s="71"/>
      <c r="L6" s="71"/>
      <c r="M6" s="71"/>
      <c r="N6" s="72"/>
      <c r="O6" s="230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231" t="s">
        <v>8</v>
      </c>
      <c r="E7" s="69" t="s">
        <v>9</v>
      </c>
      <c r="F7" s="232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231" t="s">
        <v>35</v>
      </c>
      <c r="E8" s="79"/>
      <c r="F8" s="233" t="s">
        <v>15</v>
      </c>
      <c r="G8" s="231" t="s">
        <v>16</v>
      </c>
      <c r="H8" s="231" t="s">
        <v>17</v>
      </c>
      <c r="I8" s="231" t="s">
        <v>18</v>
      </c>
      <c r="J8" s="231" t="s">
        <v>16</v>
      </c>
      <c r="K8" s="231" t="s">
        <v>17</v>
      </c>
      <c r="L8" s="231" t="s">
        <v>18</v>
      </c>
      <c r="M8" s="231" t="s">
        <v>16</v>
      </c>
      <c r="N8" s="231" t="s">
        <v>17</v>
      </c>
      <c r="O8" s="231" t="s">
        <v>18</v>
      </c>
      <c r="P8" s="231" t="s">
        <v>16</v>
      </c>
      <c r="Q8" s="231" t="s">
        <v>17</v>
      </c>
      <c r="R8" s="234" t="s">
        <v>19</v>
      </c>
    </row>
    <row r="9" spans="1:18" x14ac:dyDescent="0.15">
      <c r="A9" s="67" t="s">
        <v>20</v>
      </c>
      <c r="B9" s="80">
        <v>285014</v>
      </c>
      <c r="C9" s="80">
        <v>25357</v>
      </c>
      <c r="D9" s="235">
        <v>43496</v>
      </c>
      <c r="E9" s="80">
        <v>69482</v>
      </c>
      <c r="F9" s="80">
        <v>354496</v>
      </c>
      <c r="G9" s="80">
        <v>36912</v>
      </c>
      <c r="H9" s="82">
        <v>179506</v>
      </c>
      <c r="I9" s="82">
        <v>216418</v>
      </c>
      <c r="J9" s="82">
        <v>2526</v>
      </c>
      <c r="K9" s="82">
        <v>196863</v>
      </c>
      <c r="L9" s="82">
        <v>199389</v>
      </c>
      <c r="M9" s="82">
        <v>94</v>
      </c>
      <c r="N9" s="82">
        <v>1183</v>
      </c>
      <c r="O9" s="82">
        <v>1277</v>
      </c>
      <c r="P9" s="82">
        <v>39532</v>
      </c>
      <c r="Q9" s="82">
        <v>377552</v>
      </c>
      <c r="R9" s="83">
        <v>417084</v>
      </c>
    </row>
    <row r="10" spans="1:18" x14ac:dyDescent="0.15">
      <c r="A10" s="67"/>
      <c r="B10" s="81"/>
      <c r="C10" s="81"/>
      <c r="D10" s="235">
        <v>629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4557</v>
      </c>
      <c r="C11" s="84"/>
      <c r="D11" s="84"/>
      <c r="E11" s="80"/>
      <c r="F11" s="82">
        <v>4557</v>
      </c>
      <c r="G11" s="82">
        <v>450</v>
      </c>
      <c r="H11" s="82">
        <v>4212</v>
      </c>
      <c r="I11" s="82">
        <v>4662</v>
      </c>
      <c r="J11" s="82">
        <v>0</v>
      </c>
      <c r="K11" s="82">
        <v>1946</v>
      </c>
      <c r="L11" s="82">
        <v>1946</v>
      </c>
      <c r="M11" s="82">
        <v>26</v>
      </c>
      <c r="N11" s="82">
        <v>117</v>
      </c>
      <c r="O11" s="82">
        <v>143</v>
      </c>
      <c r="P11" s="82">
        <v>476</v>
      </c>
      <c r="Q11" s="82">
        <v>6275</v>
      </c>
      <c r="R11" s="83">
        <v>6751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11270</v>
      </c>
      <c r="C13" s="84"/>
      <c r="D13" s="84"/>
      <c r="E13" s="82"/>
      <c r="F13" s="82">
        <v>11270</v>
      </c>
      <c r="G13" s="82">
        <v>2655</v>
      </c>
      <c r="H13" s="82">
        <v>14776</v>
      </c>
      <c r="I13" s="82">
        <v>17431</v>
      </c>
      <c r="J13" s="82">
        <v>0</v>
      </c>
      <c r="K13" s="82">
        <v>2777</v>
      </c>
      <c r="L13" s="82">
        <v>2777</v>
      </c>
      <c r="M13" s="82">
        <v>9</v>
      </c>
      <c r="N13" s="82">
        <v>100</v>
      </c>
      <c r="O13" s="82">
        <v>109</v>
      </c>
      <c r="P13" s="82">
        <v>2664</v>
      </c>
      <c r="Q13" s="82">
        <v>17653</v>
      </c>
      <c r="R13" s="83">
        <v>20317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126520</v>
      </c>
      <c r="C15" s="84"/>
      <c r="D15" s="84"/>
      <c r="E15" s="82"/>
      <c r="F15" s="82">
        <v>126520</v>
      </c>
      <c r="G15" s="82">
        <v>16980</v>
      </c>
      <c r="H15" s="82">
        <v>66519</v>
      </c>
      <c r="I15" s="82">
        <v>83499</v>
      </c>
      <c r="J15" s="82">
        <v>3</v>
      </c>
      <c r="K15" s="82">
        <v>74988</v>
      </c>
      <c r="L15" s="82">
        <v>74991</v>
      </c>
      <c r="M15" s="82">
        <v>26</v>
      </c>
      <c r="N15" s="82">
        <v>447</v>
      </c>
      <c r="O15" s="82">
        <v>473</v>
      </c>
      <c r="P15" s="82">
        <v>17009</v>
      </c>
      <c r="Q15" s="82">
        <v>141954</v>
      </c>
      <c r="R15" s="83">
        <v>158963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40624</v>
      </c>
      <c r="C17" s="84"/>
      <c r="D17" s="84"/>
      <c r="E17" s="82"/>
      <c r="F17" s="82">
        <v>40624</v>
      </c>
      <c r="G17" s="82">
        <v>7498</v>
      </c>
      <c r="H17" s="82">
        <v>38766</v>
      </c>
      <c r="I17" s="82">
        <v>46264</v>
      </c>
      <c r="J17" s="82">
        <v>1753</v>
      </c>
      <c r="K17" s="82">
        <v>29658</v>
      </c>
      <c r="L17" s="82">
        <v>31411</v>
      </c>
      <c r="M17" s="82">
        <v>10</v>
      </c>
      <c r="N17" s="82">
        <v>131</v>
      </c>
      <c r="O17" s="82">
        <v>141</v>
      </c>
      <c r="P17" s="82">
        <v>9261</v>
      </c>
      <c r="Q17" s="82">
        <v>68555</v>
      </c>
      <c r="R17" s="83">
        <v>77816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38995</v>
      </c>
      <c r="C19" s="84"/>
      <c r="D19" s="84"/>
      <c r="E19" s="82"/>
      <c r="F19" s="82">
        <v>38995</v>
      </c>
      <c r="G19" s="82">
        <v>5323</v>
      </c>
      <c r="H19" s="82">
        <v>28212</v>
      </c>
      <c r="I19" s="82">
        <v>33535</v>
      </c>
      <c r="J19" s="82">
        <v>0</v>
      </c>
      <c r="K19" s="82">
        <v>30290</v>
      </c>
      <c r="L19" s="82">
        <v>30290</v>
      </c>
      <c r="M19" s="82">
        <v>2</v>
      </c>
      <c r="N19" s="82">
        <v>223</v>
      </c>
      <c r="O19" s="82">
        <v>225</v>
      </c>
      <c r="P19" s="82">
        <v>5325</v>
      </c>
      <c r="Q19" s="82">
        <v>58725</v>
      </c>
      <c r="R19" s="83">
        <v>64050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33053</v>
      </c>
      <c r="C21" s="84"/>
      <c r="D21" s="84"/>
      <c r="E21" s="82"/>
      <c r="F21" s="82">
        <v>33053</v>
      </c>
      <c r="G21" s="82">
        <v>2801</v>
      </c>
      <c r="H21" s="82">
        <v>10849</v>
      </c>
      <c r="I21" s="82">
        <v>13650</v>
      </c>
      <c r="J21" s="82">
        <v>661</v>
      </c>
      <c r="K21" s="82">
        <v>42558</v>
      </c>
      <c r="L21" s="82">
        <v>43219</v>
      </c>
      <c r="M21" s="82">
        <v>20</v>
      </c>
      <c r="N21" s="82">
        <v>65</v>
      </c>
      <c r="O21" s="82">
        <v>85</v>
      </c>
      <c r="P21" s="82">
        <v>3482</v>
      </c>
      <c r="Q21" s="82">
        <v>53472</v>
      </c>
      <c r="R21" s="83">
        <v>56954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8105</v>
      </c>
      <c r="C23" s="84"/>
      <c r="D23" s="84"/>
      <c r="E23" s="82"/>
      <c r="F23" s="82">
        <v>8105</v>
      </c>
      <c r="G23" s="82">
        <v>322</v>
      </c>
      <c r="H23" s="82">
        <v>3335</v>
      </c>
      <c r="I23" s="82">
        <v>3657</v>
      </c>
      <c r="J23" s="82">
        <v>0</v>
      </c>
      <c r="K23" s="82">
        <v>5422</v>
      </c>
      <c r="L23" s="82">
        <v>5422</v>
      </c>
      <c r="M23" s="82">
        <v>1</v>
      </c>
      <c r="N23" s="82">
        <v>45</v>
      </c>
      <c r="O23" s="82">
        <v>46</v>
      </c>
      <c r="P23" s="82">
        <v>323</v>
      </c>
      <c r="Q23" s="82">
        <v>8802</v>
      </c>
      <c r="R23" s="83">
        <v>9125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21890</v>
      </c>
      <c r="C25" s="84"/>
      <c r="D25" s="84"/>
      <c r="E25" s="82"/>
      <c r="F25" s="82">
        <v>21890</v>
      </c>
      <c r="G25" s="82">
        <v>883</v>
      </c>
      <c r="H25" s="82">
        <v>12837</v>
      </c>
      <c r="I25" s="82">
        <v>13720</v>
      </c>
      <c r="J25" s="82">
        <v>109</v>
      </c>
      <c r="K25" s="82">
        <v>9224</v>
      </c>
      <c r="L25" s="82">
        <v>9333</v>
      </c>
      <c r="M25" s="82">
        <v>0</v>
      </c>
      <c r="N25" s="82">
        <v>55</v>
      </c>
      <c r="O25" s="82">
        <v>55</v>
      </c>
      <c r="P25" s="82">
        <v>992</v>
      </c>
      <c r="Q25" s="82">
        <v>22116</v>
      </c>
      <c r="R25" s="83">
        <v>23108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22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</row>
    <row r="28" spans="1:18" x14ac:dyDescent="0.15">
      <c r="A28" s="225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</row>
    <row r="29" spans="1:18" ht="13.7" customHeight="1" x14ac:dyDescent="0.15">
      <c r="A29" s="225"/>
      <c r="B29" s="237" t="s">
        <v>36</v>
      </c>
      <c r="C29" s="89" t="s">
        <v>37</v>
      </c>
      <c r="D29" s="89"/>
      <c r="E29" s="239">
        <v>281467</v>
      </c>
      <c r="F29" s="90" t="s">
        <v>38</v>
      </c>
      <c r="G29" s="91"/>
      <c r="H29" s="242">
        <v>1.0126018325416479</v>
      </c>
      <c r="I29" s="237"/>
      <c r="J29" s="238" t="s">
        <v>39</v>
      </c>
      <c r="K29" s="89" t="s">
        <v>40</v>
      </c>
      <c r="L29" s="89"/>
      <c r="M29" s="239">
        <v>172317</v>
      </c>
      <c r="N29" s="240" t="s">
        <v>38</v>
      </c>
      <c r="O29" s="241"/>
      <c r="P29" s="242">
        <v>1.0417196213954514</v>
      </c>
      <c r="Q29" s="236"/>
      <c r="R29" s="236"/>
    </row>
    <row r="30" spans="1:18" x14ac:dyDescent="0.15">
      <c r="A30" s="225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6"/>
      <c r="R30" s="236"/>
    </row>
    <row r="31" spans="1:18" ht="13.7" customHeight="1" x14ac:dyDescent="0.15">
      <c r="A31" s="225"/>
      <c r="B31" s="237"/>
      <c r="C31" s="89" t="s">
        <v>41</v>
      </c>
      <c r="D31" s="89"/>
      <c r="E31" s="243">
        <v>292864</v>
      </c>
      <c r="F31" s="90" t="s">
        <v>38</v>
      </c>
      <c r="G31" s="91"/>
      <c r="H31" s="242">
        <v>0.97319574956293708</v>
      </c>
      <c r="I31" s="237"/>
      <c r="J31" s="238" t="s">
        <v>42</v>
      </c>
      <c r="K31" s="89" t="s">
        <v>40</v>
      </c>
      <c r="L31" s="89"/>
      <c r="M31" s="243">
        <v>188538</v>
      </c>
      <c r="N31" s="240" t="s">
        <v>38</v>
      </c>
      <c r="O31" s="241"/>
      <c r="P31" s="242">
        <v>0.9520945379711252</v>
      </c>
      <c r="Q31" s="236"/>
      <c r="R31" s="236"/>
    </row>
    <row r="32" spans="1:18" x14ac:dyDescent="0.15">
      <c r="A32" s="225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6"/>
      <c r="R32" s="236"/>
    </row>
    <row r="33" spans="2:18" ht="13.7" customHeight="1" x14ac:dyDescent="0.15">
      <c r="B33" s="237"/>
      <c r="C33" s="89" t="s">
        <v>43</v>
      </c>
      <c r="D33" s="89"/>
      <c r="E33" s="239">
        <v>368296</v>
      </c>
      <c r="F33" s="90" t="s">
        <v>38</v>
      </c>
      <c r="G33" s="91"/>
      <c r="H33" s="242">
        <v>1.025131959076395</v>
      </c>
      <c r="I33" s="237"/>
      <c r="J33" s="237"/>
      <c r="K33" s="237"/>
      <c r="L33" s="237"/>
      <c r="M33" s="237"/>
      <c r="N33" s="237"/>
      <c r="O33" s="237"/>
      <c r="P33" s="237"/>
      <c r="Q33" s="236"/>
      <c r="R33" s="236"/>
    </row>
    <row r="34" spans="2:18" x14ac:dyDescent="0.15"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6"/>
      <c r="R34" s="236"/>
    </row>
    <row r="35" spans="2:18" ht="13.7" customHeight="1" x14ac:dyDescent="0.15">
      <c r="B35" s="236"/>
      <c r="C35" s="89" t="s">
        <v>44</v>
      </c>
      <c r="D35" s="89"/>
      <c r="E35" s="243">
        <v>387980</v>
      </c>
      <c r="F35" s="90" t="s">
        <v>38</v>
      </c>
      <c r="G35" s="91"/>
      <c r="H35" s="242">
        <v>0.97312232589308723</v>
      </c>
      <c r="I35" s="236"/>
      <c r="J35" s="236"/>
      <c r="K35" s="236"/>
      <c r="L35" s="236"/>
      <c r="M35" s="236"/>
      <c r="N35" s="236"/>
      <c r="O35" s="236"/>
      <c r="P35" s="236"/>
      <c r="Q35" s="236"/>
      <c r="R35" s="236"/>
    </row>
    <row r="36" spans="2:18" x14ac:dyDescent="0.15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</row>
    <row r="37" spans="2:18" x14ac:dyDescent="0.15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</row>
    <row r="38" spans="2:18" x14ac:dyDescent="0.15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</row>
    <row r="39" spans="2:18" x14ac:dyDescent="0.15">
      <c r="B39" s="225"/>
      <c r="C39" s="225"/>
      <c r="D39" s="225"/>
      <c r="E39" s="225"/>
      <c r="F39" s="225"/>
      <c r="G39" s="225"/>
      <c r="H39" s="225"/>
      <c r="I39" s="225"/>
      <c r="J39" s="236"/>
      <c r="K39" s="225"/>
      <c r="L39" s="225"/>
      <c r="M39" s="225"/>
      <c r="N39" s="225"/>
      <c r="O39" s="225"/>
      <c r="P39" s="225"/>
      <c r="Q39" s="225"/>
      <c r="R39" s="225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7218-9BD1-41FF-ADCF-24BF391437F2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244"/>
      <c r="B1" s="244"/>
      <c r="C1" s="244"/>
      <c r="D1" s="244"/>
      <c r="E1" s="244"/>
      <c r="F1" s="244"/>
      <c r="G1" s="62" t="s">
        <v>47</v>
      </c>
      <c r="H1" s="62"/>
      <c r="I1" s="62"/>
      <c r="J1" s="62"/>
      <c r="K1" s="62"/>
      <c r="L1" s="62"/>
      <c r="M1" s="244"/>
      <c r="N1" s="244"/>
      <c r="O1" s="244"/>
      <c r="P1" s="244"/>
      <c r="Q1" s="244"/>
      <c r="R1" s="244"/>
    </row>
    <row r="2" spans="1:18" x14ac:dyDescent="0.15">
      <c r="A2" s="244"/>
      <c r="B2" s="244"/>
      <c r="C2" s="244"/>
      <c r="D2" s="244"/>
      <c r="E2" s="244"/>
      <c r="F2" s="244"/>
      <c r="G2" s="244"/>
      <c r="H2" s="63" t="s">
        <v>55</v>
      </c>
      <c r="I2" s="63"/>
      <c r="J2" s="63"/>
      <c r="K2" s="63"/>
      <c r="L2" s="244"/>
      <c r="M2" s="244"/>
      <c r="N2" s="244"/>
      <c r="O2" s="244"/>
      <c r="P2" s="244"/>
      <c r="Q2" s="244"/>
      <c r="R2" s="244"/>
    </row>
    <row r="5" spans="1:18" ht="14.25" thickBot="1" x14ac:dyDescent="0.2">
      <c r="A5" s="244"/>
      <c r="B5" s="245" t="s">
        <v>0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247" t="s">
        <v>3</v>
      </c>
      <c r="G6" s="248"/>
      <c r="H6" s="70" t="s">
        <v>49</v>
      </c>
      <c r="I6" s="71"/>
      <c r="J6" s="71"/>
      <c r="K6" s="71"/>
      <c r="L6" s="71"/>
      <c r="M6" s="71"/>
      <c r="N6" s="72"/>
      <c r="O6" s="249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250" t="s">
        <v>8</v>
      </c>
      <c r="E7" s="69" t="s">
        <v>9</v>
      </c>
      <c r="F7" s="251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250" t="s">
        <v>35</v>
      </c>
      <c r="E8" s="79"/>
      <c r="F8" s="252" t="s">
        <v>15</v>
      </c>
      <c r="G8" s="250" t="s">
        <v>16</v>
      </c>
      <c r="H8" s="250" t="s">
        <v>17</v>
      </c>
      <c r="I8" s="250" t="s">
        <v>18</v>
      </c>
      <c r="J8" s="250" t="s">
        <v>16</v>
      </c>
      <c r="K8" s="250" t="s">
        <v>17</v>
      </c>
      <c r="L8" s="250" t="s">
        <v>18</v>
      </c>
      <c r="M8" s="250" t="s">
        <v>16</v>
      </c>
      <c r="N8" s="250" t="s">
        <v>17</v>
      </c>
      <c r="O8" s="250" t="s">
        <v>18</v>
      </c>
      <c r="P8" s="250" t="s">
        <v>16</v>
      </c>
      <c r="Q8" s="250" t="s">
        <v>17</v>
      </c>
      <c r="R8" s="253" t="s">
        <v>19</v>
      </c>
    </row>
    <row r="9" spans="1:18" x14ac:dyDescent="0.15">
      <c r="A9" s="67" t="s">
        <v>20</v>
      </c>
      <c r="B9" s="80">
        <v>289414</v>
      </c>
      <c r="C9" s="80">
        <v>26155</v>
      </c>
      <c r="D9" s="254">
        <v>44118</v>
      </c>
      <c r="E9" s="80">
        <v>70891</v>
      </c>
      <c r="F9" s="80">
        <v>360305</v>
      </c>
      <c r="G9" s="80">
        <v>34581</v>
      </c>
      <c r="H9" s="82">
        <v>192333</v>
      </c>
      <c r="I9" s="82">
        <v>226914</v>
      </c>
      <c r="J9" s="82">
        <v>2382</v>
      </c>
      <c r="K9" s="82">
        <v>199259</v>
      </c>
      <c r="L9" s="82">
        <v>201641</v>
      </c>
      <c r="M9" s="82">
        <v>89</v>
      </c>
      <c r="N9" s="82">
        <v>1282</v>
      </c>
      <c r="O9" s="82">
        <v>1371</v>
      </c>
      <c r="P9" s="82">
        <v>37052</v>
      </c>
      <c r="Q9" s="82">
        <v>392874</v>
      </c>
      <c r="R9" s="83">
        <v>429926</v>
      </c>
    </row>
    <row r="10" spans="1:18" x14ac:dyDescent="0.15">
      <c r="A10" s="67"/>
      <c r="B10" s="81"/>
      <c r="C10" s="81"/>
      <c r="D10" s="254">
        <v>618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3397</v>
      </c>
      <c r="C11" s="84"/>
      <c r="D11" s="84"/>
      <c r="E11" s="80"/>
      <c r="F11" s="82">
        <v>3397</v>
      </c>
      <c r="G11" s="82">
        <v>240</v>
      </c>
      <c r="H11" s="82">
        <v>2969</v>
      </c>
      <c r="I11" s="82">
        <v>3209</v>
      </c>
      <c r="J11" s="82">
        <v>0</v>
      </c>
      <c r="K11" s="82">
        <v>2031</v>
      </c>
      <c r="L11" s="82">
        <v>2031</v>
      </c>
      <c r="M11" s="82">
        <v>26</v>
      </c>
      <c r="N11" s="82">
        <v>118</v>
      </c>
      <c r="O11" s="82">
        <v>144</v>
      </c>
      <c r="P11" s="82">
        <v>266</v>
      </c>
      <c r="Q11" s="82">
        <v>5118</v>
      </c>
      <c r="R11" s="83">
        <v>5384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10640</v>
      </c>
      <c r="C13" s="84"/>
      <c r="D13" s="84"/>
      <c r="E13" s="82"/>
      <c r="F13" s="82">
        <v>10640</v>
      </c>
      <c r="G13" s="82">
        <v>2553</v>
      </c>
      <c r="H13" s="82">
        <v>14616</v>
      </c>
      <c r="I13" s="82">
        <v>17169</v>
      </c>
      <c r="J13" s="82">
        <v>0</v>
      </c>
      <c r="K13" s="82">
        <v>2782</v>
      </c>
      <c r="L13" s="82">
        <v>2782</v>
      </c>
      <c r="M13" s="82">
        <v>5</v>
      </c>
      <c r="N13" s="82">
        <v>118</v>
      </c>
      <c r="O13" s="82">
        <v>123</v>
      </c>
      <c r="P13" s="82">
        <v>2558</v>
      </c>
      <c r="Q13" s="82">
        <v>17516</v>
      </c>
      <c r="R13" s="83">
        <v>20074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128701</v>
      </c>
      <c r="C15" s="84"/>
      <c r="D15" s="84"/>
      <c r="E15" s="82"/>
      <c r="F15" s="82">
        <v>128701</v>
      </c>
      <c r="G15" s="82">
        <v>17774</v>
      </c>
      <c r="H15" s="82">
        <v>73910</v>
      </c>
      <c r="I15" s="82">
        <v>91684</v>
      </c>
      <c r="J15" s="82">
        <v>0</v>
      </c>
      <c r="K15" s="82">
        <v>76534</v>
      </c>
      <c r="L15" s="82">
        <v>76534</v>
      </c>
      <c r="M15" s="82">
        <v>26</v>
      </c>
      <c r="N15" s="82">
        <v>468</v>
      </c>
      <c r="O15" s="82">
        <v>494</v>
      </c>
      <c r="P15" s="82">
        <v>17800</v>
      </c>
      <c r="Q15" s="82">
        <v>150912</v>
      </c>
      <c r="R15" s="83">
        <v>168712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39179</v>
      </c>
      <c r="C17" s="84"/>
      <c r="D17" s="84"/>
      <c r="E17" s="82"/>
      <c r="F17" s="82">
        <v>39179</v>
      </c>
      <c r="G17" s="82">
        <v>5970</v>
      </c>
      <c r="H17" s="82">
        <v>41409</v>
      </c>
      <c r="I17" s="82">
        <v>47379</v>
      </c>
      <c r="J17" s="82">
        <v>1709</v>
      </c>
      <c r="K17" s="82">
        <v>29427</v>
      </c>
      <c r="L17" s="82">
        <v>31136</v>
      </c>
      <c r="M17" s="82">
        <v>9</v>
      </c>
      <c r="N17" s="82">
        <v>146</v>
      </c>
      <c r="O17" s="82">
        <v>155</v>
      </c>
      <c r="P17" s="82">
        <v>7688</v>
      </c>
      <c r="Q17" s="82">
        <v>70982</v>
      </c>
      <c r="R17" s="83">
        <v>78670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42991</v>
      </c>
      <c r="C19" s="84"/>
      <c r="D19" s="84"/>
      <c r="E19" s="82"/>
      <c r="F19" s="82">
        <v>42991</v>
      </c>
      <c r="G19" s="82">
        <v>3619</v>
      </c>
      <c r="H19" s="82">
        <v>30466</v>
      </c>
      <c r="I19" s="82">
        <v>34085</v>
      </c>
      <c r="J19" s="82">
        <v>0</v>
      </c>
      <c r="K19" s="82">
        <v>29224</v>
      </c>
      <c r="L19" s="82">
        <v>29224</v>
      </c>
      <c r="M19" s="82">
        <v>3</v>
      </c>
      <c r="N19" s="82">
        <v>248</v>
      </c>
      <c r="O19" s="82">
        <v>251</v>
      </c>
      <c r="P19" s="82">
        <v>3622</v>
      </c>
      <c r="Q19" s="82">
        <v>59938</v>
      </c>
      <c r="R19" s="83">
        <v>63560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35354</v>
      </c>
      <c r="C21" s="84"/>
      <c r="D21" s="84"/>
      <c r="E21" s="82"/>
      <c r="F21" s="82">
        <v>35354</v>
      </c>
      <c r="G21" s="82">
        <v>3117</v>
      </c>
      <c r="H21" s="82">
        <v>11437</v>
      </c>
      <c r="I21" s="82">
        <v>14554</v>
      </c>
      <c r="J21" s="82">
        <v>564</v>
      </c>
      <c r="K21" s="82">
        <v>44794</v>
      </c>
      <c r="L21" s="82">
        <v>45358</v>
      </c>
      <c r="M21" s="82">
        <v>19</v>
      </c>
      <c r="N21" s="82">
        <v>73</v>
      </c>
      <c r="O21" s="82">
        <v>92</v>
      </c>
      <c r="P21" s="82">
        <v>3700</v>
      </c>
      <c r="Q21" s="82">
        <v>56304</v>
      </c>
      <c r="R21" s="83">
        <v>60004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8021</v>
      </c>
      <c r="C23" s="84"/>
      <c r="D23" s="84"/>
      <c r="E23" s="82"/>
      <c r="F23" s="82">
        <v>8021</v>
      </c>
      <c r="G23" s="82">
        <v>281</v>
      </c>
      <c r="H23" s="82">
        <v>3919</v>
      </c>
      <c r="I23" s="82">
        <v>4200</v>
      </c>
      <c r="J23" s="82">
        <v>0</v>
      </c>
      <c r="K23" s="82">
        <v>5258</v>
      </c>
      <c r="L23" s="82">
        <v>5258</v>
      </c>
      <c r="M23" s="82">
        <v>1</v>
      </c>
      <c r="N23" s="82">
        <v>55</v>
      </c>
      <c r="O23" s="82">
        <v>56</v>
      </c>
      <c r="P23" s="82">
        <v>282</v>
      </c>
      <c r="Q23" s="82">
        <v>9232</v>
      </c>
      <c r="R23" s="83">
        <v>9514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21131</v>
      </c>
      <c r="C25" s="84"/>
      <c r="D25" s="84"/>
      <c r="E25" s="82"/>
      <c r="F25" s="82">
        <v>21131</v>
      </c>
      <c r="G25" s="82">
        <v>1027</v>
      </c>
      <c r="H25" s="82">
        <v>13607</v>
      </c>
      <c r="I25" s="82">
        <v>14634</v>
      </c>
      <c r="J25" s="82">
        <v>109</v>
      </c>
      <c r="K25" s="82">
        <v>9209</v>
      </c>
      <c r="L25" s="82">
        <v>9318</v>
      </c>
      <c r="M25" s="82">
        <v>0</v>
      </c>
      <c r="N25" s="82">
        <v>56</v>
      </c>
      <c r="O25" s="82">
        <v>56</v>
      </c>
      <c r="P25" s="82">
        <v>1136</v>
      </c>
      <c r="Q25" s="82">
        <v>22872</v>
      </c>
      <c r="R25" s="83">
        <v>24008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244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</row>
    <row r="28" spans="1:18" x14ac:dyDescent="0.15">
      <c r="A28" s="244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</row>
    <row r="29" spans="1:18" ht="13.7" customHeight="1" x14ac:dyDescent="0.15">
      <c r="A29" s="244"/>
      <c r="B29" s="256" t="s">
        <v>36</v>
      </c>
      <c r="C29" s="89" t="s">
        <v>37</v>
      </c>
      <c r="D29" s="89"/>
      <c r="E29" s="258">
        <v>285014</v>
      </c>
      <c r="F29" s="90" t="s">
        <v>38</v>
      </c>
      <c r="G29" s="91"/>
      <c r="H29" s="261">
        <v>1.0154378381412843</v>
      </c>
      <c r="I29" s="256"/>
      <c r="J29" s="257" t="s">
        <v>39</v>
      </c>
      <c r="K29" s="89" t="s">
        <v>40</v>
      </c>
      <c r="L29" s="89"/>
      <c r="M29" s="258">
        <v>179506</v>
      </c>
      <c r="N29" s="259" t="s">
        <v>38</v>
      </c>
      <c r="O29" s="260"/>
      <c r="P29" s="261">
        <v>1.0714572214856328</v>
      </c>
      <c r="Q29" s="255"/>
      <c r="R29" s="255"/>
    </row>
    <row r="30" spans="1:18" x14ac:dyDescent="0.15">
      <c r="A30" s="244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5"/>
      <c r="R30" s="255"/>
    </row>
    <row r="31" spans="1:18" ht="13.7" customHeight="1" x14ac:dyDescent="0.15">
      <c r="A31" s="244"/>
      <c r="B31" s="256"/>
      <c r="C31" s="89" t="s">
        <v>41</v>
      </c>
      <c r="D31" s="89"/>
      <c r="E31" s="262">
        <v>299897</v>
      </c>
      <c r="F31" s="90" t="s">
        <v>38</v>
      </c>
      <c r="G31" s="91"/>
      <c r="H31" s="261">
        <v>0.96504466533509836</v>
      </c>
      <c r="I31" s="256"/>
      <c r="J31" s="257" t="s">
        <v>42</v>
      </c>
      <c r="K31" s="89" t="s">
        <v>40</v>
      </c>
      <c r="L31" s="89"/>
      <c r="M31" s="262">
        <v>201232</v>
      </c>
      <c r="N31" s="259" t="s">
        <v>38</v>
      </c>
      <c r="O31" s="260"/>
      <c r="P31" s="261">
        <v>0.95577741114733239</v>
      </c>
      <c r="Q31" s="255"/>
      <c r="R31" s="255"/>
    </row>
    <row r="32" spans="1:18" x14ac:dyDescent="0.15">
      <c r="A32" s="244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5"/>
      <c r="R32" s="255"/>
    </row>
    <row r="33" spans="2:18" ht="13.7" customHeight="1" x14ac:dyDescent="0.15">
      <c r="B33" s="256"/>
      <c r="C33" s="89" t="s">
        <v>43</v>
      </c>
      <c r="D33" s="89"/>
      <c r="E33" s="258">
        <v>377552</v>
      </c>
      <c r="F33" s="90" t="s">
        <v>38</v>
      </c>
      <c r="G33" s="91"/>
      <c r="H33" s="261">
        <v>1.0405824892994873</v>
      </c>
      <c r="I33" s="256"/>
      <c r="J33" s="256"/>
      <c r="K33" s="256"/>
      <c r="L33" s="256"/>
      <c r="M33" s="256"/>
      <c r="N33" s="256"/>
      <c r="O33" s="256"/>
      <c r="P33" s="256"/>
      <c r="Q33" s="255"/>
      <c r="R33" s="255"/>
    </row>
    <row r="34" spans="2:18" x14ac:dyDescent="0.15"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5"/>
      <c r="R34" s="255"/>
    </row>
    <row r="35" spans="2:18" ht="13.7" customHeight="1" x14ac:dyDescent="0.15">
      <c r="B35" s="255"/>
      <c r="C35" s="89" t="s">
        <v>44</v>
      </c>
      <c r="D35" s="89"/>
      <c r="E35" s="262">
        <v>411128</v>
      </c>
      <c r="F35" s="90" t="s">
        <v>38</v>
      </c>
      <c r="G35" s="91"/>
      <c r="H35" s="261">
        <v>0.95560020237006482</v>
      </c>
      <c r="I35" s="255"/>
      <c r="J35" s="255"/>
      <c r="K35" s="255"/>
      <c r="L35" s="255"/>
      <c r="M35" s="255"/>
      <c r="N35" s="255"/>
      <c r="O35" s="255"/>
      <c r="P35" s="255"/>
      <c r="Q35" s="255"/>
      <c r="R35" s="255"/>
    </row>
    <row r="36" spans="2:18" x14ac:dyDescent="0.15"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</row>
    <row r="37" spans="2:18" x14ac:dyDescent="0.15"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</row>
    <row r="38" spans="2:18" x14ac:dyDescent="0.15"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</row>
    <row r="39" spans="2:18" x14ac:dyDescent="0.15">
      <c r="B39" s="244"/>
      <c r="C39" s="244"/>
      <c r="D39" s="244"/>
      <c r="E39" s="244"/>
      <c r="F39" s="244"/>
      <c r="G39" s="244"/>
      <c r="H39" s="244"/>
      <c r="I39" s="244"/>
      <c r="J39" s="255"/>
      <c r="K39" s="244"/>
      <c r="L39" s="244"/>
      <c r="M39" s="244"/>
      <c r="N39" s="244"/>
      <c r="O39" s="244"/>
      <c r="P39" s="244"/>
      <c r="Q39" s="244"/>
      <c r="R39" s="244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91B04-BFC4-4E90-9291-7122939A4070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263"/>
      <c r="B1" s="263"/>
      <c r="C1" s="263"/>
      <c r="D1" s="263"/>
      <c r="E1" s="263"/>
      <c r="F1" s="263"/>
      <c r="G1" s="62" t="s">
        <v>47</v>
      </c>
      <c r="H1" s="62"/>
      <c r="I1" s="62"/>
      <c r="J1" s="62"/>
      <c r="K1" s="62"/>
      <c r="L1" s="62"/>
      <c r="M1" s="263"/>
      <c r="N1" s="263"/>
      <c r="O1" s="263"/>
      <c r="P1" s="263"/>
      <c r="Q1" s="263"/>
      <c r="R1" s="263"/>
    </row>
    <row r="2" spans="1:18" x14ac:dyDescent="0.15">
      <c r="A2" s="263"/>
      <c r="B2" s="263"/>
      <c r="C2" s="263"/>
      <c r="D2" s="263"/>
      <c r="E2" s="263"/>
      <c r="F2" s="263"/>
      <c r="G2" s="263"/>
      <c r="H2" s="63" t="s">
        <v>56</v>
      </c>
      <c r="I2" s="63"/>
      <c r="J2" s="63"/>
      <c r="K2" s="63"/>
      <c r="L2" s="263"/>
      <c r="M2" s="263"/>
      <c r="N2" s="263"/>
      <c r="O2" s="263"/>
      <c r="P2" s="263"/>
      <c r="Q2" s="263"/>
      <c r="R2" s="263"/>
    </row>
    <row r="5" spans="1:18" ht="14.25" thickBot="1" x14ac:dyDescent="0.2">
      <c r="A5" s="263"/>
      <c r="B5" s="264" t="s">
        <v>0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266" t="s">
        <v>3</v>
      </c>
      <c r="G6" s="267"/>
      <c r="H6" s="70" t="s">
        <v>49</v>
      </c>
      <c r="I6" s="71"/>
      <c r="J6" s="71"/>
      <c r="K6" s="71"/>
      <c r="L6" s="71"/>
      <c r="M6" s="71"/>
      <c r="N6" s="72"/>
      <c r="O6" s="268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269" t="s">
        <v>8</v>
      </c>
      <c r="E7" s="69" t="s">
        <v>9</v>
      </c>
      <c r="F7" s="270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269" t="s">
        <v>35</v>
      </c>
      <c r="E8" s="79"/>
      <c r="F8" s="271" t="s">
        <v>15</v>
      </c>
      <c r="G8" s="269" t="s">
        <v>16</v>
      </c>
      <c r="H8" s="269" t="s">
        <v>17</v>
      </c>
      <c r="I8" s="269" t="s">
        <v>18</v>
      </c>
      <c r="J8" s="269" t="s">
        <v>16</v>
      </c>
      <c r="K8" s="269" t="s">
        <v>17</v>
      </c>
      <c r="L8" s="269" t="s">
        <v>18</v>
      </c>
      <c r="M8" s="269" t="s">
        <v>16</v>
      </c>
      <c r="N8" s="269" t="s">
        <v>17</v>
      </c>
      <c r="O8" s="269" t="s">
        <v>18</v>
      </c>
      <c r="P8" s="269" t="s">
        <v>16</v>
      </c>
      <c r="Q8" s="269" t="s">
        <v>17</v>
      </c>
      <c r="R8" s="272" t="s">
        <v>19</v>
      </c>
    </row>
    <row r="9" spans="1:18" x14ac:dyDescent="0.15">
      <c r="A9" s="67" t="s">
        <v>20</v>
      </c>
      <c r="B9" s="80">
        <v>289623</v>
      </c>
      <c r="C9" s="80">
        <v>25445</v>
      </c>
      <c r="D9" s="273">
        <v>42590</v>
      </c>
      <c r="E9" s="80">
        <v>68566</v>
      </c>
      <c r="F9" s="80">
        <v>358189</v>
      </c>
      <c r="G9" s="80">
        <v>38790</v>
      </c>
      <c r="H9" s="82">
        <v>180997</v>
      </c>
      <c r="I9" s="82">
        <v>219787</v>
      </c>
      <c r="J9" s="82">
        <v>2360</v>
      </c>
      <c r="K9" s="82">
        <v>195557</v>
      </c>
      <c r="L9" s="82">
        <v>197917</v>
      </c>
      <c r="M9" s="82">
        <v>85</v>
      </c>
      <c r="N9" s="82">
        <v>1253</v>
      </c>
      <c r="O9" s="82">
        <v>1338</v>
      </c>
      <c r="P9" s="82">
        <v>41235</v>
      </c>
      <c r="Q9" s="82">
        <v>377807</v>
      </c>
      <c r="R9" s="83">
        <v>419042</v>
      </c>
    </row>
    <row r="10" spans="1:18" x14ac:dyDescent="0.15">
      <c r="A10" s="67"/>
      <c r="B10" s="81"/>
      <c r="C10" s="81"/>
      <c r="D10" s="273">
        <v>531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3269</v>
      </c>
      <c r="C11" s="84"/>
      <c r="D11" s="84"/>
      <c r="E11" s="80"/>
      <c r="F11" s="82">
        <v>3269</v>
      </c>
      <c r="G11" s="82">
        <v>256</v>
      </c>
      <c r="H11" s="82">
        <v>2657</v>
      </c>
      <c r="I11" s="82">
        <v>2913</v>
      </c>
      <c r="J11" s="82">
        <v>0</v>
      </c>
      <c r="K11" s="82">
        <v>1839</v>
      </c>
      <c r="L11" s="82">
        <v>1839</v>
      </c>
      <c r="M11" s="82">
        <v>31</v>
      </c>
      <c r="N11" s="82">
        <v>100</v>
      </c>
      <c r="O11" s="82">
        <v>131</v>
      </c>
      <c r="P11" s="82">
        <v>287</v>
      </c>
      <c r="Q11" s="82">
        <v>4596</v>
      </c>
      <c r="R11" s="83">
        <v>4883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10945</v>
      </c>
      <c r="C13" s="84"/>
      <c r="D13" s="84"/>
      <c r="E13" s="82"/>
      <c r="F13" s="82">
        <v>10945</v>
      </c>
      <c r="G13" s="82">
        <v>2270</v>
      </c>
      <c r="H13" s="82">
        <v>14564</v>
      </c>
      <c r="I13" s="82">
        <v>16834</v>
      </c>
      <c r="J13" s="82">
        <v>0</v>
      </c>
      <c r="K13" s="82">
        <v>2778</v>
      </c>
      <c r="L13" s="82">
        <v>2778</v>
      </c>
      <c r="M13" s="82">
        <v>8</v>
      </c>
      <c r="N13" s="82">
        <v>113</v>
      </c>
      <c r="O13" s="82">
        <v>121</v>
      </c>
      <c r="P13" s="82">
        <v>2278</v>
      </c>
      <c r="Q13" s="82">
        <v>17455</v>
      </c>
      <c r="R13" s="83">
        <v>19733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130151</v>
      </c>
      <c r="C15" s="84"/>
      <c r="D15" s="84"/>
      <c r="E15" s="82"/>
      <c r="F15" s="82">
        <v>130151</v>
      </c>
      <c r="G15" s="82">
        <v>17981</v>
      </c>
      <c r="H15" s="82">
        <v>68613</v>
      </c>
      <c r="I15" s="82">
        <v>86594</v>
      </c>
      <c r="J15" s="82">
        <v>0</v>
      </c>
      <c r="K15" s="82">
        <v>75158</v>
      </c>
      <c r="L15" s="82">
        <v>75158</v>
      </c>
      <c r="M15" s="82">
        <v>27</v>
      </c>
      <c r="N15" s="82">
        <v>473</v>
      </c>
      <c r="O15" s="82">
        <v>500</v>
      </c>
      <c r="P15" s="82">
        <v>18008</v>
      </c>
      <c r="Q15" s="82">
        <v>144244</v>
      </c>
      <c r="R15" s="83">
        <v>162252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41237</v>
      </c>
      <c r="C17" s="84"/>
      <c r="D17" s="84"/>
      <c r="E17" s="82"/>
      <c r="F17" s="82">
        <v>41237</v>
      </c>
      <c r="G17" s="82">
        <v>9178</v>
      </c>
      <c r="H17" s="82">
        <v>39771</v>
      </c>
      <c r="I17" s="82">
        <v>48949</v>
      </c>
      <c r="J17" s="82">
        <v>1796</v>
      </c>
      <c r="K17" s="82">
        <v>28406</v>
      </c>
      <c r="L17" s="82">
        <v>30202</v>
      </c>
      <c r="M17" s="82">
        <v>0</v>
      </c>
      <c r="N17" s="82">
        <v>163</v>
      </c>
      <c r="O17" s="82">
        <v>163</v>
      </c>
      <c r="P17" s="82">
        <v>10974</v>
      </c>
      <c r="Q17" s="82">
        <v>68340</v>
      </c>
      <c r="R17" s="83">
        <v>79314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44015</v>
      </c>
      <c r="C19" s="84"/>
      <c r="D19" s="84"/>
      <c r="E19" s="82"/>
      <c r="F19" s="82">
        <v>44015</v>
      </c>
      <c r="G19" s="82">
        <v>4527</v>
      </c>
      <c r="H19" s="82">
        <v>29313</v>
      </c>
      <c r="I19" s="82">
        <v>33840</v>
      </c>
      <c r="J19" s="82">
        <v>0</v>
      </c>
      <c r="K19" s="82">
        <v>29729</v>
      </c>
      <c r="L19" s="82">
        <v>29729</v>
      </c>
      <c r="M19" s="82">
        <v>2</v>
      </c>
      <c r="N19" s="82">
        <v>228</v>
      </c>
      <c r="O19" s="82">
        <v>230</v>
      </c>
      <c r="P19" s="82">
        <v>4529</v>
      </c>
      <c r="Q19" s="82">
        <v>59270</v>
      </c>
      <c r="R19" s="83">
        <v>63799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31030</v>
      </c>
      <c r="C21" s="84"/>
      <c r="D21" s="84"/>
      <c r="E21" s="82"/>
      <c r="F21" s="82">
        <v>31030</v>
      </c>
      <c r="G21" s="82">
        <v>3265</v>
      </c>
      <c r="H21" s="82">
        <v>9713</v>
      </c>
      <c r="I21" s="82">
        <v>12978</v>
      </c>
      <c r="J21" s="82">
        <v>464</v>
      </c>
      <c r="K21" s="82">
        <v>42551</v>
      </c>
      <c r="L21" s="82">
        <v>43015</v>
      </c>
      <c r="M21" s="82">
        <v>16</v>
      </c>
      <c r="N21" s="82">
        <v>75</v>
      </c>
      <c r="O21" s="82">
        <v>91</v>
      </c>
      <c r="P21" s="82">
        <v>3745</v>
      </c>
      <c r="Q21" s="82">
        <v>52339</v>
      </c>
      <c r="R21" s="83">
        <v>56084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8107</v>
      </c>
      <c r="C23" s="84"/>
      <c r="D23" s="84"/>
      <c r="E23" s="82"/>
      <c r="F23" s="82">
        <v>8107</v>
      </c>
      <c r="G23" s="82">
        <v>281</v>
      </c>
      <c r="H23" s="82">
        <v>3400</v>
      </c>
      <c r="I23" s="82">
        <v>3681</v>
      </c>
      <c r="J23" s="82">
        <v>0</v>
      </c>
      <c r="K23" s="82">
        <v>5896</v>
      </c>
      <c r="L23" s="82">
        <v>5896</v>
      </c>
      <c r="M23" s="82">
        <v>1</v>
      </c>
      <c r="N23" s="82">
        <v>46</v>
      </c>
      <c r="O23" s="82">
        <v>47</v>
      </c>
      <c r="P23" s="82">
        <v>282</v>
      </c>
      <c r="Q23" s="82">
        <v>9342</v>
      </c>
      <c r="R23" s="83">
        <v>9624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20869</v>
      </c>
      <c r="C25" s="84"/>
      <c r="D25" s="84"/>
      <c r="E25" s="82"/>
      <c r="F25" s="82">
        <v>20869</v>
      </c>
      <c r="G25" s="82">
        <v>1032</v>
      </c>
      <c r="H25" s="82">
        <v>12966</v>
      </c>
      <c r="I25" s="82">
        <v>13998</v>
      </c>
      <c r="J25" s="82">
        <v>100</v>
      </c>
      <c r="K25" s="82">
        <v>9200</v>
      </c>
      <c r="L25" s="82">
        <v>9300</v>
      </c>
      <c r="M25" s="82">
        <v>0</v>
      </c>
      <c r="N25" s="82">
        <v>55</v>
      </c>
      <c r="O25" s="82">
        <v>55</v>
      </c>
      <c r="P25" s="82">
        <v>1132</v>
      </c>
      <c r="Q25" s="82">
        <v>22221</v>
      </c>
      <c r="R25" s="83">
        <v>23353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263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</row>
    <row r="28" spans="1:18" x14ac:dyDescent="0.15">
      <c r="A28" s="263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</row>
    <row r="29" spans="1:18" ht="13.7" customHeight="1" x14ac:dyDescent="0.15">
      <c r="A29" s="263"/>
      <c r="B29" s="275" t="s">
        <v>36</v>
      </c>
      <c r="C29" s="89" t="s">
        <v>37</v>
      </c>
      <c r="D29" s="89"/>
      <c r="E29" s="277">
        <v>289414</v>
      </c>
      <c r="F29" s="90" t="s">
        <v>38</v>
      </c>
      <c r="G29" s="91"/>
      <c r="H29" s="280">
        <v>1.0007221488939719</v>
      </c>
      <c r="I29" s="275"/>
      <c r="J29" s="276" t="s">
        <v>39</v>
      </c>
      <c r="K29" s="89" t="s">
        <v>40</v>
      </c>
      <c r="L29" s="89"/>
      <c r="M29" s="277">
        <v>192333</v>
      </c>
      <c r="N29" s="278" t="s">
        <v>38</v>
      </c>
      <c r="O29" s="279"/>
      <c r="P29" s="280">
        <v>0.94106055643077369</v>
      </c>
      <c r="Q29" s="274"/>
      <c r="R29" s="274"/>
    </row>
    <row r="30" spans="1:18" x14ac:dyDescent="0.15">
      <c r="A30" s="263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4"/>
      <c r="R30" s="274"/>
    </row>
    <row r="31" spans="1:18" ht="13.7" customHeight="1" x14ac:dyDescent="0.15">
      <c r="A31" s="263"/>
      <c r="B31" s="275"/>
      <c r="C31" s="89" t="s">
        <v>41</v>
      </c>
      <c r="D31" s="89"/>
      <c r="E31" s="281">
        <v>281295</v>
      </c>
      <c r="F31" s="90" t="s">
        <v>38</v>
      </c>
      <c r="G31" s="91"/>
      <c r="H31" s="280">
        <v>1.0296059297179119</v>
      </c>
      <c r="I31" s="275"/>
      <c r="J31" s="276" t="s">
        <v>42</v>
      </c>
      <c r="K31" s="89" t="s">
        <v>40</v>
      </c>
      <c r="L31" s="89"/>
      <c r="M31" s="281">
        <v>189738</v>
      </c>
      <c r="N31" s="278" t="s">
        <v>38</v>
      </c>
      <c r="O31" s="279"/>
      <c r="P31" s="280">
        <v>0.95393121040592821</v>
      </c>
      <c r="Q31" s="274"/>
      <c r="R31" s="274"/>
    </row>
    <row r="32" spans="1:18" x14ac:dyDescent="0.15">
      <c r="A32" s="263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4"/>
      <c r="R32" s="274"/>
    </row>
    <row r="33" spans="2:18" ht="13.7" customHeight="1" x14ac:dyDescent="0.15">
      <c r="B33" s="275"/>
      <c r="C33" s="89" t="s">
        <v>43</v>
      </c>
      <c r="D33" s="89"/>
      <c r="E33" s="277">
        <v>392874</v>
      </c>
      <c r="F33" s="90" t="s">
        <v>38</v>
      </c>
      <c r="G33" s="91"/>
      <c r="H33" s="280">
        <v>0.9616492819580833</v>
      </c>
      <c r="I33" s="275"/>
      <c r="J33" s="275"/>
      <c r="K33" s="275"/>
      <c r="L33" s="275"/>
      <c r="M33" s="275"/>
      <c r="N33" s="275"/>
      <c r="O33" s="275"/>
      <c r="P33" s="275"/>
      <c r="Q33" s="274"/>
      <c r="R33" s="274"/>
    </row>
    <row r="34" spans="2:18" x14ac:dyDescent="0.15"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4"/>
      <c r="R34" s="274"/>
    </row>
    <row r="35" spans="2:18" ht="13.7" customHeight="1" x14ac:dyDescent="0.15">
      <c r="B35" s="274"/>
      <c r="C35" s="89" t="s">
        <v>44</v>
      </c>
      <c r="D35" s="89"/>
      <c r="E35" s="281">
        <v>384693</v>
      </c>
      <c r="F35" s="90" t="s">
        <v>38</v>
      </c>
      <c r="G35" s="91"/>
      <c r="H35" s="280">
        <v>0.98210001221753451</v>
      </c>
      <c r="I35" s="274"/>
      <c r="J35" s="274"/>
      <c r="K35" s="274"/>
      <c r="L35" s="274"/>
      <c r="M35" s="274"/>
      <c r="N35" s="274"/>
      <c r="O35" s="274"/>
      <c r="P35" s="274"/>
      <c r="Q35" s="274"/>
      <c r="R35" s="274"/>
    </row>
    <row r="36" spans="2:18" x14ac:dyDescent="0.15"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</row>
    <row r="37" spans="2:18" x14ac:dyDescent="0.15"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</row>
    <row r="38" spans="2:18" x14ac:dyDescent="0.15"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</row>
    <row r="39" spans="2:18" x14ac:dyDescent="0.15">
      <c r="B39" s="263"/>
      <c r="C39" s="263"/>
      <c r="D39" s="263"/>
      <c r="E39" s="263"/>
      <c r="F39" s="263"/>
      <c r="G39" s="263"/>
      <c r="H39" s="263"/>
      <c r="I39" s="263"/>
      <c r="J39" s="274"/>
      <c r="K39" s="263"/>
      <c r="L39" s="263"/>
      <c r="M39" s="263"/>
      <c r="N39" s="263"/>
      <c r="O39" s="263"/>
      <c r="P39" s="263"/>
      <c r="Q39" s="263"/>
      <c r="R39" s="263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4104-A950-4799-8B29-F197B7F757DB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282"/>
      <c r="B1" s="282"/>
      <c r="C1" s="282"/>
      <c r="D1" s="282"/>
      <c r="E1" s="282"/>
      <c r="F1" s="282"/>
      <c r="G1" s="62" t="s">
        <v>47</v>
      </c>
      <c r="H1" s="62"/>
      <c r="I1" s="62"/>
      <c r="J1" s="62"/>
      <c r="K1" s="62"/>
      <c r="L1" s="62"/>
      <c r="M1" s="282"/>
      <c r="N1" s="282"/>
      <c r="O1" s="282"/>
      <c r="P1" s="282"/>
      <c r="Q1" s="282"/>
      <c r="R1" s="282"/>
    </row>
    <row r="2" spans="1:18" x14ac:dyDescent="0.15">
      <c r="A2" s="282"/>
      <c r="B2" s="282"/>
      <c r="C2" s="282"/>
      <c r="D2" s="282"/>
      <c r="E2" s="282"/>
      <c r="F2" s="282"/>
      <c r="G2" s="282"/>
      <c r="H2" s="63" t="s">
        <v>57</v>
      </c>
      <c r="I2" s="63"/>
      <c r="J2" s="63"/>
      <c r="K2" s="63"/>
      <c r="L2" s="282"/>
      <c r="M2" s="282"/>
      <c r="N2" s="282"/>
      <c r="O2" s="282"/>
      <c r="P2" s="282"/>
      <c r="Q2" s="282"/>
      <c r="R2" s="282"/>
    </row>
    <row r="5" spans="1:18" ht="14.25" thickBot="1" x14ac:dyDescent="0.2">
      <c r="A5" s="282"/>
      <c r="B5" s="283" t="s">
        <v>0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285" t="s">
        <v>3</v>
      </c>
      <c r="G6" s="286"/>
      <c r="H6" s="70" t="s">
        <v>49</v>
      </c>
      <c r="I6" s="71"/>
      <c r="J6" s="71"/>
      <c r="K6" s="71"/>
      <c r="L6" s="71"/>
      <c r="M6" s="71"/>
      <c r="N6" s="72"/>
      <c r="O6" s="287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288" t="s">
        <v>8</v>
      </c>
      <c r="E7" s="69" t="s">
        <v>9</v>
      </c>
      <c r="F7" s="289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288" t="s">
        <v>35</v>
      </c>
      <c r="E8" s="79"/>
      <c r="F8" s="290" t="s">
        <v>15</v>
      </c>
      <c r="G8" s="288" t="s">
        <v>16</v>
      </c>
      <c r="H8" s="288" t="s">
        <v>17</v>
      </c>
      <c r="I8" s="288" t="s">
        <v>18</v>
      </c>
      <c r="J8" s="288" t="s">
        <v>16</v>
      </c>
      <c r="K8" s="288" t="s">
        <v>17</v>
      </c>
      <c r="L8" s="288" t="s">
        <v>18</v>
      </c>
      <c r="M8" s="288" t="s">
        <v>16</v>
      </c>
      <c r="N8" s="288" t="s">
        <v>17</v>
      </c>
      <c r="O8" s="288" t="s">
        <v>18</v>
      </c>
      <c r="P8" s="288" t="s">
        <v>16</v>
      </c>
      <c r="Q8" s="288" t="s">
        <v>17</v>
      </c>
      <c r="R8" s="291" t="s">
        <v>19</v>
      </c>
    </row>
    <row r="9" spans="1:18" x14ac:dyDescent="0.15">
      <c r="A9" s="67" t="s">
        <v>20</v>
      </c>
      <c r="B9" s="80">
        <v>285727</v>
      </c>
      <c r="C9" s="80">
        <v>23388</v>
      </c>
      <c r="D9" s="292">
        <v>44409</v>
      </c>
      <c r="E9" s="80">
        <v>68295</v>
      </c>
      <c r="F9" s="80">
        <v>354022</v>
      </c>
      <c r="G9" s="80">
        <v>38437</v>
      </c>
      <c r="H9" s="82">
        <v>169702</v>
      </c>
      <c r="I9" s="82">
        <v>208139</v>
      </c>
      <c r="J9" s="82">
        <v>2593</v>
      </c>
      <c r="K9" s="82">
        <v>201106</v>
      </c>
      <c r="L9" s="82">
        <v>203699</v>
      </c>
      <c r="M9" s="82">
        <v>79</v>
      </c>
      <c r="N9" s="82">
        <v>1151</v>
      </c>
      <c r="O9" s="82">
        <v>1230</v>
      </c>
      <c r="P9" s="82">
        <v>41109</v>
      </c>
      <c r="Q9" s="82">
        <v>371959</v>
      </c>
      <c r="R9" s="83">
        <v>413068</v>
      </c>
    </row>
    <row r="10" spans="1:18" x14ac:dyDescent="0.15">
      <c r="A10" s="67"/>
      <c r="B10" s="81"/>
      <c r="C10" s="81"/>
      <c r="D10" s="292">
        <v>498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3264</v>
      </c>
      <c r="C11" s="84"/>
      <c r="D11" s="84"/>
      <c r="E11" s="80"/>
      <c r="F11" s="82">
        <v>3264</v>
      </c>
      <c r="G11" s="82">
        <v>465</v>
      </c>
      <c r="H11" s="82">
        <v>2381</v>
      </c>
      <c r="I11" s="82">
        <v>2846</v>
      </c>
      <c r="J11" s="82">
        <v>0</v>
      </c>
      <c r="K11" s="82">
        <v>1864</v>
      </c>
      <c r="L11" s="82">
        <v>1864</v>
      </c>
      <c r="M11" s="82">
        <v>21</v>
      </c>
      <c r="N11" s="82">
        <v>94</v>
      </c>
      <c r="O11" s="82">
        <v>115</v>
      </c>
      <c r="P11" s="82">
        <v>486</v>
      </c>
      <c r="Q11" s="82">
        <v>4339</v>
      </c>
      <c r="R11" s="83">
        <v>4825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10716</v>
      </c>
      <c r="C13" s="84"/>
      <c r="D13" s="84"/>
      <c r="E13" s="82"/>
      <c r="F13" s="82">
        <v>10716</v>
      </c>
      <c r="G13" s="82">
        <v>2488</v>
      </c>
      <c r="H13" s="82">
        <v>13588</v>
      </c>
      <c r="I13" s="82">
        <v>16076</v>
      </c>
      <c r="J13" s="82">
        <v>0</v>
      </c>
      <c r="K13" s="82">
        <v>2869</v>
      </c>
      <c r="L13" s="82">
        <v>2869</v>
      </c>
      <c r="M13" s="82">
        <v>6</v>
      </c>
      <c r="N13" s="82">
        <v>104</v>
      </c>
      <c r="O13" s="82">
        <v>110</v>
      </c>
      <c r="P13" s="82">
        <v>2494</v>
      </c>
      <c r="Q13" s="82">
        <v>16561</v>
      </c>
      <c r="R13" s="83">
        <v>19055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127075</v>
      </c>
      <c r="C15" s="84"/>
      <c r="D15" s="84"/>
      <c r="E15" s="82"/>
      <c r="F15" s="82">
        <v>127075</v>
      </c>
      <c r="G15" s="82">
        <v>18610</v>
      </c>
      <c r="H15" s="82">
        <v>64090</v>
      </c>
      <c r="I15" s="82">
        <v>82700</v>
      </c>
      <c r="J15" s="82">
        <v>0</v>
      </c>
      <c r="K15" s="82">
        <v>77519</v>
      </c>
      <c r="L15" s="82">
        <v>77519</v>
      </c>
      <c r="M15" s="82">
        <v>22</v>
      </c>
      <c r="N15" s="82">
        <v>428</v>
      </c>
      <c r="O15" s="82">
        <v>450</v>
      </c>
      <c r="P15" s="82">
        <v>18632</v>
      </c>
      <c r="Q15" s="82">
        <v>142037</v>
      </c>
      <c r="R15" s="83">
        <v>160669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36575</v>
      </c>
      <c r="C17" s="84"/>
      <c r="D17" s="84"/>
      <c r="E17" s="82"/>
      <c r="F17" s="82">
        <v>36575</v>
      </c>
      <c r="G17" s="82">
        <v>6742</v>
      </c>
      <c r="H17" s="82">
        <v>36561</v>
      </c>
      <c r="I17" s="82">
        <v>43303</v>
      </c>
      <c r="J17" s="82">
        <v>1785</v>
      </c>
      <c r="K17" s="82">
        <v>28726</v>
      </c>
      <c r="L17" s="82">
        <v>30511</v>
      </c>
      <c r="M17" s="82">
        <v>8</v>
      </c>
      <c r="N17" s="82">
        <v>135</v>
      </c>
      <c r="O17" s="82">
        <v>143</v>
      </c>
      <c r="P17" s="82">
        <v>8535</v>
      </c>
      <c r="Q17" s="82">
        <v>65422</v>
      </c>
      <c r="R17" s="83">
        <v>73957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43557</v>
      </c>
      <c r="C19" s="84"/>
      <c r="D19" s="84"/>
      <c r="E19" s="82"/>
      <c r="F19" s="82">
        <v>43557</v>
      </c>
      <c r="G19" s="82">
        <v>5816</v>
      </c>
      <c r="H19" s="82">
        <v>27979</v>
      </c>
      <c r="I19" s="82">
        <v>33795</v>
      </c>
      <c r="J19" s="82">
        <v>0</v>
      </c>
      <c r="K19" s="82">
        <v>29422</v>
      </c>
      <c r="L19" s="82">
        <v>29422</v>
      </c>
      <c r="M19" s="82">
        <v>3</v>
      </c>
      <c r="N19" s="82">
        <v>214</v>
      </c>
      <c r="O19" s="82">
        <v>217</v>
      </c>
      <c r="P19" s="82">
        <v>5819</v>
      </c>
      <c r="Q19" s="82">
        <v>57615</v>
      </c>
      <c r="R19" s="83">
        <v>63434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33458</v>
      </c>
      <c r="C21" s="84"/>
      <c r="D21" s="84"/>
      <c r="E21" s="82"/>
      <c r="F21" s="82">
        <v>33458</v>
      </c>
      <c r="G21" s="82">
        <v>3104</v>
      </c>
      <c r="H21" s="82">
        <v>8877</v>
      </c>
      <c r="I21" s="82">
        <v>11981</v>
      </c>
      <c r="J21" s="82">
        <v>696</v>
      </c>
      <c r="K21" s="82">
        <v>43310</v>
      </c>
      <c r="L21" s="82">
        <v>44006</v>
      </c>
      <c r="M21" s="82">
        <v>18</v>
      </c>
      <c r="N21" s="82">
        <v>66</v>
      </c>
      <c r="O21" s="82">
        <v>84</v>
      </c>
      <c r="P21" s="82">
        <v>3818</v>
      </c>
      <c r="Q21" s="82">
        <v>52253</v>
      </c>
      <c r="R21" s="83">
        <v>56071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8286</v>
      </c>
      <c r="C23" s="84"/>
      <c r="D23" s="84"/>
      <c r="E23" s="82"/>
      <c r="F23" s="82">
        <v>8286</v>
      </c>
      <c r="G23" s="82">
        <v>255</v>
      </c>
      <c r="H23" s="82">
        <v>3216</v>
      </c>
      <c r="I23" s="82">
        <v>3471</v>
      </c>
      <c r="J23" s="82">
        <v>0</v>
      </c>
      <c r="K23" s="82">
        <v>5709</v>
      </c>
      <c r="L23" s="82">
        <v>5709</v>
      </c>
      <c r="M23" s="82">
        <v>1</v>
      </c>
      <c r="N23" s="82">
        <v>51</v>
      </c>
      <c r="O23" s="82">
        <v>52</v>
      </c>
      <c r="P23" s="82">
        <v>256</v>
      </c>
      <c r="Q23" s="82">
        <v>8976</v>
      </c>
      <c r="R23" s="83">
        <v>9232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22796</v>
      </c>
      <c r="C25" s="84"/>
      <c r="D25" s="84"/>
      <c r="E25" s="82"/>
      <c r="F25" s="82">
        <v>22796</v>
      </c>
      <c r="G25" s="82">
        <v>957</v>
      </c>
      <c r="H25" s="82">
        <v>13010</v>
      </c>
      <c r="I25" s="82">
        <v>13967</v>
      </c>
      <c r="J25" s="82">
        <v>112</v>
      </c>
      <c r="K25" s="82">
        <v>11687</v>
      </c>
      <c r="L25" s="82">
        <v>11799</v>
      </c>
      <c r="M25" s="82">
        <v>0</v>
      </c>
      <c r="N25" s="82">
        <v>59</v>
      </c>
      <c r="O25" s="82">
        <v>59</v>
      </c>
      <c r="P25" s="82">
        <v>1069</v>
      </c>
      <c r="Q25" s="82">
        <v>24756</v>
      </c>
      <c r="R25" s="83">
        <v>25825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282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</row>
    <row r="28" spans="1:18" x14ac:dyDescent="0.15">
      <c r="A28" s="282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</row>
    <row r="29" spans="1:18" ht="13.7" customHeight="1" x14ac:dyDescent="0.15">
      <c r="A29" s="282"/>
      <c r="B29" s="294" t="s">
        <v>36</v>
      </c>
      <c r="C29" s="89" t="s">
        <v>37</v>
      </c>
      <c r="D29" s="89"/>
      <c r="E29" s="295">
        <v>289623</v>
      </c>
      <c r="F29" s="90" t="s">
        <v>38</v>
      </c>
      <c r="G29" s="91"/>
      <c r="H29" s="296">
        <v>0.98654802967996325</v>
      </c>
      <c r="I29" s="294"/>
      <c r="J29" s="297" t="s">
        <v>39</v>
      </c>
      <c r="K29" s="89" t="s">
        <v>40</v>
      </c>
      <c r="L29" s="89"/>
      <c r="M29" s="295">
        <v>180997</v>
      </c>
      <c r="N29" s="298" t="s">
        <v>38</v>
      </c>
      <c r="O29" s="299"/>
      <c r="P29" s="296">
        <v>0.93759565075664242</v>
      </c>
      <c r="Q29" s="293"/>
      <c r="R29" s="293"/>
    </row>
    <row r="30" spans="1:18" x14ac:dyDescent="0.15">
      <c r="A30" s="282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3"/>
      <c r="R30" s="293"/>
    </row>
    <row r="31" spans="1:18" ht="13.7" customHeight="1" x14ac:dyDescent="0.15">
      <c r="A31" s="282"/>
      <c r="B31" s="294"/>
      <c r="C31" s="89" t="s">
        <v>41</v>
      </c>
      <c r="D31" s="89"/>
      <c r="E31" s="300">
        <v>283111</v>
      </c>
      <c r="F31" s="90" t="s">
        <v>38</v>
      </c>
      <c r="G31" s="91"/>
      <c r="H31" s="296">
        <v>1.0092401920094944</v>
      </c>
      <c r="I31" s="294"/>
      <c r="J31" s="297" t="s">
        <v>42</v>
      </c>
      <c r="K31" s="89" t="s">
        <v>40</v>
      </c>
      <c r="L31" s="89"/>
      <c r="M31" s="300">
        <v>177211</v>
      </c>
      <c r="N31" s="298" t="s">
        <v>38</v>
      </c>
      <c r="O31" s="299"/>
      <c r="P31" s="296">
        <v>0.95762678389039058</v>
      </c>
      <c r="Q31" s="293"/>
      <c r="R31" s="293"/>
    </row>
    <row r="32" spans="1:18" x14ac:dyDescent="0.15">
      <c r="A32" s="282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3"/>
      <c r="R32" s="293"/>
    </row>
    <row r="33" spans="2:18" ht="13.7" customHeight="1" x14ac:dyDescent="0.15">
      <c r="B33" s="294"/>
      <c r="C33" s="89" t="s">
        <v>43</v>
      </c>
      <c r="D33" s="89"/>
      <c r="E33" s="295">
        <v>377807</v>
      </c>
      <c r="F33" s="90" t="s">
        <v>38</v>
      </c>
      <c r="G33" s="91"/>
      <c r="H33" s="296">
        <v>0.98452119733091237</v>
      </c>
      <c r="I33" s="294"/>
      <c r="J33" s="294"/>
      <c r="K33" s="294"/>
      <c r="L33" s="294"/>
      <c r="M33" s="294"/>
      <c r="N33" s="294"/>
      <c r="O33" s="294"/>
      <c r="P33" s="294"/>
      <c r="Q33" s="293"/>
      <c r="R33" s="293"/>
    </row>
    <row r="34" spans="2:18" x14ac:dyDescent="0.15"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3"/>
      <c r="R34" s="293"/>
    </row>
    <row r="35" spans="2:18" ht="13.7" customHeight="1" x14ac:dyDescent="0.15">
      <c r="B35" s="293"/>
      <c r="C35" s="89" t="s">
        <v>44</v>
      </c>
      <c r="D35" s="89"/>
      <c r="E35" s="300">
        <v>375231</v>
      </c>
      <c r="F35" s="90" t="s">
        <v>38</v>
      </c>
      <c r="G35" s="91"/>
      <c r="H35" s="296">
        <v>0.99128003816315813</v>
      </c>
      <c r="I35" s="293"/>
      <c r="J35" s="293"/>
      <c r="K35" s="293"/>
      <c r="L35" s="293"/>
      <c r="M35" s="293"/>
      <c r="N35" s="293"/>
      <c r="O35" s="293"/>
      <c r="P35" s="293"/>
      <c r="Q35" s="293"/>
      <c r="R35" s="293"/>
    </row>
    <row r="36" spans="2:18" x14ac:dyDescent="0.15"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</row>
    <row r="37" spans="2:18" x14ac:dyDescent="0.15"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</row>
    <row r="38" spans="2:18" x14ac:dyDescent="0.15"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</row>
    <row r="39" spans="2:18" x14ac:dyDescent="0.15">
      <c r="B39" s="282"/>
      <c r="C39" s="282"/>
      <c r="D39" s="282"/>
      <c r="E39" s="282"/>
      <c r="F39" s="282"/>
      <c r="G39" s="282"/>
      <c r="H39" s="282"/>
      <c r="I39" s="282"/>
      <c r="J39" s="293"/>
      <c r="K39" s="282"/>
      <c r="L39" s="282"/>
      <c r="M39" s="282"/>
      <c r="N39" s="282"/>
      <c r="O39" s="282"/>
      <c r="P39" s="282"/>
      <c r="Q39" s="282"/>
      <c r="R39" s="282"/>
    </row>
  </sheetData>
  <mergeCells count="184">
    <mergeCell ref="B9:B10"/>
    <mergeCell ref="C9:C10"/>
    <mergeCell ref="E9:E10"/>
    <mergeCell ref="F9:F10"/>
    <mergeCell ref="G9:G10"/>
    <mergeCell ref="H9:H10"/>
    <mergeCell ref="G1:L1"/>
    <mergeCell ref="H2:K2"/>
    <mergeCell ref="P5:R5"/>
    <mergeCell ref="B6:B8"/>
    <mergeCell ref="C6:E6"/>
    <mergeCell ref="H6:N6"/>
    <mergeCell ref="P6:R7"/>
    <mergeCell ref="C7:C8"/>
    <mergeCell ref="E7:E8"/>
    <mergeCell ref="A13:A14"/>
    <mergeCell ref="B13:B14"/>
    <mergeCell ref="C13:C14"/>
    <mergeCell ref="D13:D14"/>
    <mergeCell ref="E13:E14"/>
    <mergeCell ref="F13:F14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E15:E16"/>
    <mergeCell ref="F15:F16"/>
    <mergeCell ref="A17:A18"/>
    <mergeCell ref="B17:B18"/>
    <mergeCell ref="C17:C18"/>
    <mergeCell ref="D17:D18"/>
    <mergeCell ref="E17:E18"/>
    <mergeCell ref="F17:F18"/>
    <mergeCell ref="P15:P16"/>
    <mergeCell ref="G15:G16"/>
    <mergeCell ref="H15:H16"/>
    <mergeCell ref="I15:I16"/>
    <mergeCell ref="J15:J16"/>
    <mergeCell ref="K15:K16"/>
    <mergeCell ref="L15:L16"/>
    <mergeCell ref="M15:M16"/>
    <mergeCell ref="E19:E20"/>
    <mergeCell ref="F19:F20"/>
    <mergeCell ref="A21:A22"/>
    <mergeCell ref="B21:B22"/>
    <mergeCell ref="C21:C22"/>
    <mergeCell ref="D21:D22"/>
    <mergeCell ref="E21:E22"/>
    <mergeCell ref="F21:F22"/>
    <mergeCell ref="P19:P20"/>
    <mergeCell ref="G19:G20"/>
    <mergeCell ref="H19:H20"/>
    <mergeCell ref="I19:I20"/>
    <mergeCell ref="J19:J20"/>
    <mergeCell ref="K19:K20"/>
    <mergeCell ref="L19:L20"/>
    <mergeCell ref="M19:M20"/>
    <mergeCell ref="E23:E24"/>
    <mergeCell ref="F23:F24"/>
    <mergeCell ref="A25:A26"/>
    <mergeCell ref="B25:B26"/>
    <mergeCell ref="C25:C26"/>
    <mergeCell ref="D25:D26"/>
    <mergeCell ref="E25:E26"/>
    <mergeCell ref="F25:F26"/>
    <mergeCell ref="P23:P24"/>
    <mergeCell ref="G23:G24"/>
    <mergeCell ref="H23:H24"/>
    <mergeCell ref="I23:I24"/>
    <mergeCell ref="J23:J24"/>
    <mergeCell ref="K23:K24"/>
    <mergeCell ref="L23:L24"/>
    <mergeCell ref="M23:M24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N23:N24"/>
    <mergeCell ref="O23:O24"/>
    <mergeCell ref="A23:A24"/>
    <mergeCell ref="B23:B24"/>
    <mergeCell ref="C23:C24"/>
    <mergeCell ref="D23:D24"/>
    <mergeCell ref="Q23:Q24"/>
    <mergeCell ref="R23:R24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N19:N20"/>
    <mergeCell ref="O19:O20"/>
    <mergeCell ref="A19:A20"/>
    <mergeCell ref="B19:B20"/>
    <mergeCell ref="C19:C20"/>
    <mergeCell ref="D19:D20"/>
    <mergeCell ref="Q19:Q20"/>
    <mergeCell ref="R19:R20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N15:N16"/>
    <mergeCell ref="O15:O16"/>
    <mergeCell ref="A15:A16"/>
    <mergeCell ref="B15:B16"/>
    <mergeCell ref="C15:C16"/>
    <mergeCell ref="D15:D16"/>
    <mergeCell ref="Q15:Q16"/>
    <mergeCell ref="R15:R16"/>
    <mergeCell ref="Q13:Q14"/>
    <mergeCell ref="R13:R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N11:N12"/>
    <mergeCell ref="O11:O12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9:A10"/>
    <mergeCell ref="R9:R10"/>
    <mergeCell ref="G7:I7"/>
    <mergeCell ref="J7:L7"/>
    <mergeCell ref="M7:O7"/>
    <mergeCell ref="A6:A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5BF0-B925-4969-9085-6FE8A1B4C68D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43"/>
      <c r="B1" s="43"/>
      <c r="C1" s="43"/>
      <c r="D1" s="43"/>
      <c r="E1" s="43"/>
      <c r="F1" s="43"/>
      <c r="G1" s="62" t="s">
        <v>31</v>
      </c>
      <c r="H1" s="62"/>
      <c r="I1" s="62"/>
      <c r="J1" s="62"/>
      <c r="K1" s="62"/>
      <c r="L1" s="62"/>
      <c r="M1" s="43"/>
      <c r="N1" s="43"/>
      <c r="O1" s="43"/>
      <c r="P1" s="43"/>
      <c r="Q1" s="43"/>
      <c r="R1" s="43"/>
    </row>
    <row r="2" spans="1:18" x14ac:dyDescent="0.15">
      <c r="A2" s="43"/>
      <c r="B2" s="43"/>
      <c r="C2" s="43"/>
      <c r="D2" s="43"/>
      <c r="E2" s="43"/>
      <c r="F2" s="43"/>
      <c r="G2" s="43"/>
      <c r="H2" s="63" t="s">
        <v>32</v>
      </c>
      <c r="I2" s="63"/>
      <c r="J2" s="63"/>
      <c r="K2" s="63"/>
      <c r="L2" s="43"/>
      <c r="M2" s="43"/>
      <c r="N2" s="43"/>
      <c r="O2" s="43"/>
      <c r="P2" s="43"/>
      <c r="Q2" s="43"/>
      <c r="R2" s="43"/>
    </row>
    <row r="5" spans="1:18" ht="14.25" thickBot="1" x14ac:dyDescent="0.2">
      <c r="A5" s="43"/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46" t="s">
        <v>3</v>
      </c>
      <c r="G6" s="47"/>
      <c r="H6" s="70" t="s">
        <v>5</v>
      </c>
      <c r="I6" s="71"/>
      <c r="J6" s="71"/>
      <c r="K6" s="71"/>
      <c r="L6" s="71"/>
      <c r="M6" s="71"/>
      <c r="N6" s="72"/>
      <c r="O6" s="48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49" t="s">
        <v>8</v>
      </c>
      <c r="E7" s="69" t="s">
        <v>9</v>
      </c>
      <c r="F7" s="50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49" t="s">
        <v>35</v>
      </c>
      <c r="E8" s="79"/>
      <c r="F8" s="51" t="s">
        <v>15</v>
      </c>
      <c r="G8" s="49" t="s">
        <v>16</v>
      </c>
      <c r="H8" s="49" t="s">
        <v>17</v>
      </c>
      <c r="I8" s="49" t="s">
        <v>18</v>
      </c>
      <c r="J8" s="49" t="s">
        <v>16</v>
      </c>
      <c r="K8" s="49" t="s">
        <v>17</v>
      </c>
      <c r="L8" s="49" t="s">
        <v>18</v>
      </c>
      <c r="M8" s="49" t="s">
        <v>16</v>
      </c>
      <c r="N8" s="49" t="s">
        <v>17</v>
      </c>
      <c r="O8" s="49" t="s">
        <v>18</v>
      </c>
      <c r="P8" s="49" t="s">
        <v>16</v>
      </c>
      <c r="Q8" s="49" t="s">
        <v>17</v>
      </c>
      <c r="R8" s="52" t="s">
        <v>19</v>
      </c>
    </row>
    <row r="9" spans="1:18" x14ac:dyDescent="0.15">
      <c r="A9" s="67" t="s">
        <v>20</v>
      </c>
      <c r="B9" s="80">
        <v>270458</v>
      </c>
      <c r="C9" s="80">
        <v>28074</v>
      </c>
      <c r="D9" s="53">
        <v>42162</v>
      </c>
      <c r="E9" s="80">
        <v>70725</v>
      </c>
      <c r="F9" s="80">
        <v>341183</v>
      </c>
      <c r="G9" s="80">
        <v>34994</v>
      </c>
      <c r="H9" s="82">
        <v>164014</v>
      </c>
      <c r="I9" s="82">
        <v>199008</v>
      </c>
      <c r="J9" s="82">
        <v>2400</v>
      </c>
      <c r="K9" s="82">
        <v>198757</v>
      </c>
      <c r="L9" s="82">
        <v>201157</v>
      </c>
      <c r="M9" s="82">
        <v>70</v>
      </c>
      <c r="N9" s="82">
        <v>1221</v>
      </c>
      <c r="O9" s="82">
        <v>1291</v>
      </c>
      <c r="P9" s="82">
        <v>37464</v>
      </c>
      <c r="Q9" s="82">
        <v>363992</v>
      </c>
      <c r="R9" s="83">
        <v>401456</v>
      </c>
    </row>
    <row r="10" spans="1:18" x14ac:dyDescent="0.15">
      <c r="A10" s="67"/>
      <c r="B10" s="81"/>
      <c r="C10" s="81"/>
      <c r="D10" s="53">
        <v>489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3509</v>
      </c>
      <c r="C11" s="84"/>
      <c r="D11" s="84"/>
      <c r="E11" s="80"/>
      <c r="F11" s="82">
        <v>3509</v>
      </c>
      <c r="G11" s="82">
        <v>183</v>
      </c>
      <c r="H11" s="82">
        <v>2140</v>
      </c>
      <c r="I11" s="82">
        <v>2323</v>
      </c>
      <c r="J11" s="82">
        <v>0</v>
      </c>
      <c r="K11" s="82">
        <v>2185</v>
      </c>
      <c r="L11" s="82">
        <v>2185</v>
      </c>
      <c r="M11" s="82">
        <v>20</v>
      </c>
      <c r="N11" s="82">
        <v>91</v>
      </c>
      <c r="O11" s="82">
        <v>111</v>
      </c>
      <c r="P11" s="82">
        <v>203</v>
      </c>
      <c r="Q11" s="82">
        <v>4416</v>
      </c>
      <c r="R11" s="83">
        <v>4619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8298</v>
      </c>
      <c r="C13" s="84"/>
      <c r="D13" s="84"/>
      <c r="E13" s="82"/>
      <c r="F13" s="82">
        <v>8298</v>
      </c>
      <c r="G13" s="82">
        <v>2202</v>
      </c>
      <c r="H13" s="82">
        <v>12310</v>
      </c>
      <c r="I13" s="82">
        <v>14512</v>
      </c>
      <c r="J13" s="82">
        <v>0</v>
      </c>
      <c r="K13" s="82">
        <v>2912</v>
      </c>
      <c r="L13" s="82">
        <v>2912</v>
      </c>
      <c r="M13" s="82">
        <v>6</v>
      </c>
      <c r="N13" s="82">
        <v>94</v>
      </c>
      <c r="O13" s="82">
        <v>100</v>
      </c>
      <c r="P13" s="82">
        <v>2208</v>
      </c>
      <c r="Q13" s="82">
        <v>15316</v>
      </c>
      <c r="R13" s="83">
        <v>17524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126737</v>
      </c>
      <c r="C15" s="84"/>
      <c r="D15" s="84"/>
      <c r="E15" s="82"/>
      <c r="F15" s="82">
        <v>126737</v>
      </c>
      <c r="G15" s="82">
        <v>16931</v>
      </c>
      <c r="H15" s="82">
        <v>62867</v>
      </c>
      <c r="I15" s="82">
        <v>79798</v>
      </c>
      <c r="J15" s="82">
        <v>0</v>
      </c>
      <c r="K15" s="82">
        <v>77610</v>
      </c>
      <c r="L15" s="82">
        <v>77610</v>
      </c>
      <c r="M15" s="82">
        <v>22</v>
      </c>
      <c r="N15" s="82">
        <v>468</v>
      </c>
      <c r="O15" s="82">
        <v>490</v>
      </c>
      <c r="P15" s="82">
        <v>16953</v>
      </c>
      <c r="Q15" s="82">
        <v>140945</v>
      </c>
      <c r="R15" s="83">
        <v>157898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39306</v>
      </c>
      <c r="C17" s="84"/>
      <c r="D17" s="84"/>
      <c r="E17" s="82"/>
      <c r="F17" s="82">
        <v>39306</v>
      </c>
      <c r="G17" s="82">
        <v>6087</v>
      </c>
      <c r="H17" s="82">
        <v>34215</v>
      </c>
      <c r="I17" s="82">
        <v>40302</v>
      </c>
      <c r="J17" s="82">
        <v>1658</v>
      </c>
      <c r="K17" s="82">
        <v>28151</v>
      </c>
      <c r="L17" s="82">
        <v>29809</v>
      </c>
      <c r="M17" s="82">
        <v>2</v>
      </c>
      <c r="N17" s="82">
        <v>167</v>
      </c>
      <c r="O17" s="82">
        <v>169</v>
      </c>
      <c r="P17" s="82">
        <v>7747</v>
      </c>
      <c r="Q17" s="82">
        <v>62533</v>
      </c>
      <c r="R17" s="83">
        <v>70280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33819</v>
      </c>
      <c r="C19" s="84"/>
      <c r="D19" s="84"/>
      <c r="E19" s="82"/>
      <c r="F19" s="82">
        <v>33819</v>
      </c>
      <c r="G19" s="82">
        <v>5665</v>
      </c>
      <c r="H19" s="82">
        <v>28764</v>
      </c>
      <c r="I19" s="82">
        <v>34429</v>
      </c>
      <c r="J19" s="82">
        <v>0</v>
      </c>
      <c r="K19" s="82">
        <v>29293</v>
      </c>
      <c r="L19" s="82">
        <v>29293</v>
      </c>
      <c r="M19" s="82">
        <v>2</v>
      </c>
      <c r="N19" s="82">
        <v>228</v>
      </c>
      <c r="O19" s="82">
        <v>230</v>
      </c>
      <c r="P19" s="82">
        <v>5667</v>
      </c>
      <c r="Q19" s="82">
        <v>58285</v>
      </c>
      <c r="R19" s="83">
        <v>63952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30682</v>
      </c>
      <c r="C21" s="84"/>
      <c r="D21" s="84"/>
      <c r="E21" s="82"/>
      <c r="F21" s="82">
        <v>30682</v>
      </c>
      <c r="G21" s="82">
        <v>2866</v>
      </c>
      <c r="H21" s="82">
        <v>8636</v>
      </c>
      <c r="I21" s="82">
        <v>11502</v>
      </c>
      <c r="J21" s="82">
        <v>650</v>
      </c>
      <c r="K21" s="82">
        <v>42885</v>
      </c>
      <c r="L21" s="82">
        <v>43535</v>
      </c>
      <c r="M21" s="82">
        <v>17</v>
      </c>
      <c r="N21" s="82">
        <v>65</v>
      </c>
      <c r="O21" s="82">
        <v>82</v>
      </c>
      <c r="P21" s="82">
        <v>3533</v>
      </c>
      <c r="Q21" s="82">
        <v>51586</v>
      </c>
      <c r="R21" s="83">
        <v>55119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7743</v>
      </c>
      <c r="C23" s="84"/>
      <c r="D23" s="84"/>
      <c r="E23" s="82"/>
      <c r="F23" s="82">
        <v>7743</v>
      </c>
      <c r="G23" s="82">
        <v>273</v>
      </c>
      <c r="H23" s="82">
        <v>3514</v>
      </c>
      <c r="I23" s="82">
        <v>3787</v>
      </c>
      <c r="J23" s="82">
        <v>0</v>
      </c>
      <c r="K23" s="82">
        <v>5250</v>
      </c>
      <c r="L23" s="82">
        <v>5250</v>
      </c>
      <c r="M23" s="82">
        <v>1</v>
      </c>
      <c r="N23" s="82">
        <v>49</v>
      </c>
      <c r="O23" s="82">
        <v>50</v>
      </c>
      <c r="P23" s="82">
        <v>274</v>
      </c>
      <c r="Q23" s="82">
        <v>8813</v>
      </c>
      <c r="R23" s="83">
        <v>9087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20364</v>
      </c>
      <c r="C25" s="84"/>
      <c r="D25" s="84"/>
      <c r="E25" s="82"/>
      <c r="F25" s="82">
        <v>20364</v>
      </c>
      <c r="G25" s="82">
        <v>787</v>
      </c>
      <c r="H25" s="82">
        <v>11568</v>
      </c>
      <c r="I25" s="82">
        <v>12355</v>
      </c>
      <c r="J25" s="82">
        <v>92</v>
      </c>
      <c r="K25" s="82">
        <v>10471</v>
      </c>
      <c r="L25" s="82">
        <v>10563</v>
      </c>
      <c r="M25" s="82">
        <v>0</v>
      </c>
      <c r="N25" s="82">
        <v>59</v>
      </c>
      <c r="O25" s="82">
        <v>59</v>
      </c>
      <c r="P25" s="82">
        <v>879</v>
      </c>
      <c r="Q25" s="82">
        <v>22098</v>
      </c>
      <c r="R25" s="83">
        <v>22977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4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x14ac:dyDescent="0.15">
      <c r="A28" s="4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ht="13.7" customHeight="1" x14ac:dyDescent="0.15">
      <c r="A29" s="43"/>
      <c r="B29" s="55" t="s">
        <v>36</v>
      </c>
      <c r="C29" s="89" t="s">
        <v>37</v>
      </c>
      <c r="D29" s="89"/>
      <c r="E29" s="57">
        <v>283111</v>
      </c>
      <c r="F29" s="90" t="s">
        <v>38</v>
      </c>
      <c r="G29" s="91"/>
      <c r="H29" s="60">
        <v>0.95530728230270101</v>
      </c>
      <c r="I29" s="55"/>
      <c r="J29" s="56" t="s">
        <v>39</v>
      </c>
      <c r="K29" s="89" t="s">
        <v>40</v>
      </c>
      <c r="L29" s="89"/>
      <c r="M29" s="57">
        <v>177211</v>
      </c>
      <c r="N29" s="58" t="s">
        <v>38</v>
      </c>
      <c r="O29" s="59"/>
      <c r="P29" s="60">
        <v>0.92552945358922412</v>
      </c>
      <c r="Q29" s="54"/>
      <c r="R29" s="54"/>
    </row>
    <row r="30" spans="1:18" x14ac:dyDescent="0.15">
      <c r="A30" s="43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4"/>
      <c r="R30" s="54"/>
    </row>
    <row r="31" spans="1:18" ht="13.7" customHeight="1" x14ac:dyDescent="0.15">
      <c r="A31" s="43"/>
      <c r="B31" s="55"/>
      <c r="C31" s="89" t="s">
        <v>41</v>
      </c>
      <c r="D31" s="89"/>
      <c r="E31" s="61">
        <v>283191</v>
      </c>
      <c r="F31" s="90" t="s">
        <v>38</v>
      </c>
      <c r="G31" s="91"/>
      <c r="H31" s="60">
        <v>0.95503741291213351</v>
      </c>
      <c r="I31" s="55"/>
      <c r="J31" s="56" t="s">
        <v>42</v>
      </c>
      <c r="K31" s="89" t="s">
        <v>40</v>
      </c>
      <c r="L31" s="89"/>
      <c r="M31" s="61">
        <v>177599</v>
      </c>
      <c r="N31" s="58" t="s">
        <v>38</v>
      </c>
      <c r="O31" s="59"/>
      <c r="P31" s="60">
        <v>0.92350745218160013</v>
      </c>
      <c r="Q31" s="54"/>
      <c r="R31" s="54"/>
    </row>
    <row r="32" spans="1:18" x14ac:dyDescent="0.15">
      <c r="A32" s="43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4"/>
      <c r="R32" s="54"/>
    </row>
    <row r="33" spans="2:18" ht="13.7" customHeight="1" x14ac:dyDescent="0.15">
      <c r="B33" s="55"/>
      <c r="C33" s="89" t="s">
        <v>43</v>
      </c>
      <c r="D33" s="89"/>
      <c r="E33" s="57">
        <v>375231</v>
      </c>
      <c r="F33" s="90" t="s">
        <v>38</v>
      </c>
      <c r="G33" s="91"/>
      <c r="H33" s="60">
        <v>0.97004778389845192</v>
      </c>
      <c r="I33" s="55"/>
      <c r="J33" s="55"/>
      <c r="K33" s="55"/>
      <c r="L33" s="55"/>
      <c r="M33" s="55"/>
      <c r="N33" s="55"/>
      <c r="O33" s="55"/>
      <c r="P33" s="55"/>
      <c r="Q33" s="54"/>
      <c r="R33" s="54"/>
    </row>
    <row r="34" spans="2:18" x14ac:dyDescent="0.1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4"/>
      <c r="R34" s="54"/>
    </row>
    <row r="35" spans="2:18" ht="13.7" customHeight="1" x14ac:dyDescent="0.15">
      <c r="B35" s="54"/>
      <c r="C35" s="89" t="s">
        <v>44</v>
      </c>
      <c r="D35" s="89"/>
      <c r="E35" s="61">
        <v>378337</v>
      </c>
      <c r="F35" s="90" t="s">
        <v>38</v>
      </c>
      <c r="G35" s="91"/>
      <c r="H35" s="60">
        <v>0.96208406790771195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x14ac:dyDescent="0.1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x14ac:dyDescent="0.1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x14ac:dyDescent="0.1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2:18" x14ac:dyDescent="0.15">
      <c r="B39" s="43"/>
      <c r="C39" s="43"/>
      <c r="D39" s="43"/>
      <c r="E39" s="43"/>
      <c r="F39" s="43"/>
      <c r="G39" s="43"/>
      <c r="H39" s="43"/>
      <c r="I39" s="43"/>
      <c r="J39" s="54"/>
      <c r="K39" s="43"/>
      <c r="L39" s="43"/>
      <c r="M39" s="43"/>
      <c r="N39" s="43"/>
      <c r="O39" s="43"/>
      <c r="P39" s="43"/>
      <c r="Q39" s="43"/>
      <c r="R39" s="43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F6F2-E04C-4E9D-92BB-E74C0B69C817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92"/>
      <c r="B1" s="92"/>
      <c r="C1" s="92"/>
      <c r="D1" s="92"/>
      <c r="E1" s="92"/>
      <c r="F1" s="92"/>
      <c r="G1" s="62" t="s">
        <v>31</v>
      </c>
      <c r="H1" s="62"/>
      <c r="I1" s="62"/>
      <c r="J1" s="62"/>
      <c r="K1" s="62"/>
      <c r="L1" s="62"/>
      <c r="M1" s="92"/>
      <c r="N1" s="92"/>
      <c r="O1" s="92"/>
      <c r="P1" s="92"/>
      <c r="Q1" s="92"/>
      <c r="R1" s="92"/>
    </row>
    <row r="2" spans="1:18" x14ac:dyDescent="0.15">
      <c r="A2" s="92"/>
      <c r="B2" s="92"/>
      <c r="C2" s="92"/>
      <c r="D2" s="92"/>
      <c r="E2" s="92"/>
      <c r="F2" s="92"/>
      <c r="G2" s="92"/>
      <c r="H2" s="63" t="s">
        <v>45</v>
      </c>
      <c r="I2" s="63"/>
      <c r="J2" s="63"/>
      <c r="K2" s="63"/>
      <c r="L2" s="92"/>
      <c r="M2" s="92"/>
      <c r="N2" s="92"/>
      <c r="O2" s="92"/>
      <c r="P2" s="92"/>
      <c r="Q2" s="92"/>
      <c r="R2" s="92"/>
    </row>
    <row r="5" spans="1:18" ht="14.25" thickBot="1" x14ac:dyDescent="0.2">
      <c r="A5" s="92"/>
      <c r="B5" s="93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95" t="s">
        <v>3</v>
      </c>
      <c r="G6" s="96"/>
      <c r="H6" s="70" t="s">
        <v>5</v>
      </c>
      <c r="I6" s="71"/>
      <c r="J6" s="71"/>
      <c r="K6" s="71"/>
      <c r="L6" s="71"/>
      <c r="M6" s="71"/>
      <c r="N6" s="72"/>
      <c r="O6" s="97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98" t="s">
        <v>8</v>
      </c>
      <c r="E7" s="69" t="s">
        <v>9</v>
      </c>
      <c r="F7" s="99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98" t="s">
        <v>35</v>
      </c>
      <c r="E8" s="79"/>
      <c r="F8" s="100" t="s">
        <v>15</v>
      </c>
      <c r="G8" s="98" t="s">
        <v>16</v>
      </c>
      <c r="H8" s="98" t="s">
        <v>17</v>
      </c>
      <c r="I8" s="98" t="s">
        <v>18</v>
      </c>
      <c r="J8" s="98" t="s">
        <v>16</v>
      </c>
      <c r="K8" s="98" t="s">
        <v>17</v>
      </c>
      <c r="L8" s="98" t="s">
        <v>18</v>
      </c>
      <c r="M8" s="98" t="s">
        <v>16</v>
      </c>
      <c r="N8" s="98" t="s">
        <v>17</v>
      </c>
      <c r="O8" s="98" t="s">
        <v>18</v>
      </c>
      <c r="P8" s="98" t="s">
        <v>16</v>
      </c>
      <c r="Q8" s="98" t="s">
        <v>17</v>
      </c>
      <c r="R8" s="101" t="s">
        <v>19</v>
      </c>
    </row>
    <row r="9" spans="1:18" x14ac:dyDescent="0.15">
      <c r="A9" s="67" t="s">
        <v>20</v>
      </c>
      <c r="B9" s="80">
        <v>260227</v>
      </c>
      <c r="C9" s="80">
        <v>24113</v>
      </c>
      <c r="D9" s="102">
        <v>44444</v>
      </c>
      <c r="E9" s="80">
        <v>69057</v>
      </c>
      <c r="F9" s="80">
        <v>329284</v>
      </c>
      <c r="G9" s="80">
        <v>32131</v>
      </c>
      <c r="H9" s="82">
        <v>163414</v>
      </c>
      <c r="I9" s="82">
        <v>195545</v>
      </c>
      <c r="J9" s="82">
        <v>2492</v>
      </c>
      <c r="K9" s="82">
        <v>188767</v>
      </c>
      <c r="L9" s="82">
        <v>191259</v>
      </c>
      <c r="M9" s="82">
        <v>68</v>
      </c>
      <c r="N9" s="82">
        <v>1194</v>
      </c>
      <c r="O9" s="82">
        <v>1262</v>
      </c>
      <c r="P9" s="82">
        <v>34691</v>
      </c>
      <c r="Q9" s="82">
        <v>353375</v>
      </c>
      <c r="R9" s="83">
        <v>388066</v>
      </c>
    </row>
    <row r="10" spans="1:18" x14ac:dyDescent="0.15">
      <c r="A10" s="67"/>
      <c r="B10" s="81"/>
      <c r="C10" s="81"/>
      <c r="D10" s="102">
        <v>500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3089</v>
      </c>
      <c r="C11" s="84"/>
      <c r="D11" s="84"/>
      <c r="E11" s="80"/>
      <c r="F11" s="82">
        <v>3089</v>
      </c>
      <c r="G11" s="82">
        <v>220</v>
      </c>
      <c r="H11" s="82">
        <v>2032</v>
      </c>
      <c r="I11" s="82">
        <v>2252</v>
      </c>
      <c r="J11" s="82">
        <v>0</v>
      </c>
      <c r="K11" s="82">
        <v>1820</v>
      </c>
      <c r="L11" s="82">
        <v>1820</v>
      </c>
      <c r="M11" s="82">
        <v>18</v>
      </c>
      <c r="N11" s="82">
        <v>101</v>
      </c>
      <c r="O11" s="82">
        <v>119</v>
      </c>
      <c r="P11" s="82">
        <v>238</v>
      </c>
      <c r="Q11" s="82">
        <v>3953</v>
      </c>
      <c r="R11" s="83">
        <v>4191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10992</v>
      </c>
      <c r="C13" s="84"/>
      <c r="D13" s="84"/>
      <c r="E13" s="82"/>
      <c r="F13" s="82">
        <v>10992</v>
      </c>
      <c r="G13" s="82">
        <v>2622</v>
      </c>
      <c r="H13" s="82">
        <v>12815</v>
      </c>
      <c r="I13" s="82">
        <v>15437</v>
      </c>
      <c r="J13" s="82">
        <v>0</v>
      </c>
      <c r="K13" s="82">
        <v>2634</v>
      </c>
      <c r="L13" s="82">
        <v>2634</v>
      </c>
      <c r="M13" s="82">
        <v>5</v>
      </c>
      <c r="N13" s="82">
        <v>90</v>
      </c>
      <c r="O13" s="82">
        <v>95</v>
      </c>
      <c r="P13" s="82">
        <v>2627</v>
      </c>
      <c r="Q13" s="82">
        <v>15539</v>
      </c>
      <c r="R13" s="83">
        <v>18166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118514</v>
      </c>
      <c r="C15" s="84"/>
      <c r="D15" s="84"/>
      <c r="E15" s="82"/>
      <c r="F15" s="82">
        <v>118514</v>
      </c>
      <c r="G15" s="82">
        <v>14563</v>
      </c>
      <c r="H15" s="82">
        <v>61980</v>
      </c>
      <c r="I15" s="82">
        <v>76543</v>
      </c>
      <c r="J15" s="82">
        <v>0</v>
      </c>
      <c r="K15" s="82">
        <v>71039</v>
      </c>
      <c r="L15" s="82">
        <v>71039</v>
      </c>
      <c r="M15" s="82">
        <v>24</v>
      </c>
      <c r="N15" s="82">
        <v>460</v>
      </c>
      <c r="O15" s="82">
        <v>484</v>
      </c>
      <c r="P15" s="82">
        <v>14587</v>
      </c>
      <c r="Q15" s="82">
        <v>133479</v>
      </c>
      <c r="R15" s="83">
        <v>148066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35338</v>
      </c>
      <c r="C17" s="84"/>
      <c r="D17" s="84"/>
      <c r="E17" s="82"/>
      <c r="F17" s="82">
        <v>35338</v>
      </c>
      <c r="G17" s="82">
        <v>4280</v>
      </c>
      <c r="H17" s="82">
        <v>36233</v>
      </c>
      <c r="I17" s="82">
        <v>40513</v>
      </c>
      <c r="J17" s="82">
        <v>1824</v>
      </c>
      <c r="K17" s="82">
        <v>29429</v>
      </c>
      <c r="L17" s="82">
        <v>31253</v>
      </c>
      <c r="M17" s="82">
        <v>1</v>
      </c>
      <c r="N17" s="82">
        <v>169</v>
      </c>
      <c r="O17" s="82">
        <v>170</v>
      </c>
      <c r="P17" s="82">
        <v>6105</v>
      </c>
      <c r="Q17" s="82">
        <v>65831</v>
      </c>
      <c r="R17" s="83">
        <v>71936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36590</v>
      </c>
      <c r="C19" s="84"/>
      <c r="D19" s="84"/>
      <c r="E19" s="82"/>
      <c r="F19" s="82">
        <v>36590</v>
      </c>
      <c r="G19" s="82">
        <v>6240</v>
      </c>
      <c r="H19" s="82">
        <v>27963</v>
      </c>
      <c r="I19" s="82">
        <v>34203</v>
      </c>
      <c r="J19" s="82">
        <v>0</v>
      </c>
      <c r="K19" s="82">
        <v>29060</v>
      </c>
      <c r="L19" s="82">
        <v>29060</v>
      </c>
      <c r="M19" s="82">
        <v>2</v>
      </c>
      <c r="N19" s="82">
        <v>208</v>
      </c>
      <c r="O19" s="82">
        <v>210</v>
      </c>
      <c r="P19" s="82">
        <v>6242</v>
      </c>
      <c r="Q19" s="82">
        <v>57231</v>
      </c>
      <c r="R19" s="83">
        <v>63473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29013</v>
      </c>
      <c r="C21" s="84"/>
      <c r="D21" s="84"/>
      <c r="E21" s="82"/>
      <c r="F21" s="82">
        <v>29013</v>
      </c>
      <c r="G21" s="82">
        <v>3025</v>
      </c>
      <c r="H21" s="82">
        <v>8832</v>
      </c>
      <c r="I21" s="82">
        <v>11857</v>
      </c>
      <c r="J21" s="82">
        <v>577</v>
      </c>
      <c r="K21" s="82">
        <v>40794</v>
      </c>
      <c r="L21" s="82">
        <v>41371</v>
      </c>
      <c r="M21" s="82">
        <v>17</v>
      </c>
      <c r="N21" s="82">
        <v>69</v>
      </c>
      <c r="O21" s="82">
        <v>86</v>
      </c>
      <c r="P21" s="82">
        <v>3619</v>
      </c>
      <c r="Q21" s="82">
        <v>49695</v>
      </c>
      <c r="R21" s="83">
        <v>53314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7379</v>
      </c>
      <c r="C23" s="84"/>
      <c r="D23" s="84"/>
      <c r="E23" s="82"/>
      <c r="F23" s="82">
        <v>7379</v>
      </c>
      <c r="G23" s="82">
        <v>572</v>
      </c>
      <c r="H23" s="82">
        <v>3132</v>
      </c>
      <c r="I23" s="82">
        <v>3704</v>
      </c>
      <c r="J23" s="82">
        <v>0</v>
      </c>
      <c r="K23" s="82">
        <v>4822</v>
      </c>
      <c r="L23" s="82">
        <v>4822</v>
      </c>
      <c r="M23" s="82">
        <v>1</v>
      </c>
      <c r="N23" s="82">
        <v>35</v>
      </c>
      <c r="O23" s="82">
        <v>36</v>
      </c>
      <c r="P23" s="82">
        <v>573</v>
      </c>
      <c r="Q23" s="82">
        <v>7989</v>
      </c>
      <c r="R23" s="83">
        <v>8562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19312</v>
      </c>
      <c r="C25" s="84"/>
      <c r="D25" s="84"/>
      <c r="E25" s="82"/>
      <c r="F25" s="82">
        <v>19312</v>
      </c>
      <c r="G25" s="82">
        <v>609</v>
      </c>
      <c r="H25" s="82">
        <v>10427</v>
      </c>
      <c r="I25" s="82">
        <v>11036</v>
      </c>
      <c r="J25" s="82">
        <v>91</v>
      </c>
      <c r="K25" s="82">
        <v>9169</v>
      </c>
      <c r="L25" s="82">
        <v>9260</v>
      </c>
      <c r="M25" s="82">
        <v>0</v>
      </c>
      <c r="N25" s="82">
        <v>62</v>
      </c>
      <c r="O25" s="82">
        <v>62</v>
      </c>
      <c r="P25" s="82">
        <v>700</v>
      </c>
      <c r="Q25" s="82">
        <v>19658</v>
      </c>
      <c r="R25" s="83">
        <v>20358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9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8" x14ac:dyDescent="0.15">
      <c r="A28" s="9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 ht="13.7" customHeight="1" x14ac:dyDescent="0.15">
      <c r="A29" s="92"/>
      <c r="B29" s="104" t="s">
        <v>36</v>
      </c>
      <c r="C29" s="89" t="s">
        <v>37</v>
      </c>
      <c r="D29" s="89"/>
      <c r="E29" s="106">
        <v>270458</v>
      </c>
      <c r="F29" s="90" t="s">
        <v>38</v>
      </c>
      <c r="G29" s="91"/>
      <c r="H29" s="109">
        <v>0.96217157562357192</v>
      </c>
      <c r="I29" s="104"/>
      <c r="J29" s="105" t="s">
        <v>39</v>
      </c>
      <c r="K29" s="89" t="s">
        <v>40</v>
      </c>
      <c r="L29" s="89"/>
      <c r="M29" s="106">
        <v>164014</v>
      </c>
      <c r="N29" s="107" t="s">
        <v>38</v>
      </c>
      <c r="O29" s="108"/>
      <c r="P29" s="109">
        <v>0.99634177570207416</v>
      </c>
      <c r="Q29" s="103"/>
      <c r="R29" s="103"/>
    </row>
    <row r="30" spans="1:18" x14ac:dyDescent="0.15">
      <c r="A30" s="9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3"/>
      <c r="R30" s="103"/>
    </row>
    <row r="31" spans="1:18" ht="13.7" customHeight="1" x14ac:dyDescent="0.15">
      <c r="A31" s="92"/>
      <c r="B31" s="104"/>
      <c r="C31" s="89" t="s">
        <v>41</v>
      </c>
      <c r="D31" s="89"/>
      <c r="E31" s="110">
        <v>277685</v>
      </c>
      <c r="F31" s="90" t="s">
        <v>38</v>
      </c>
      <c r="G31" s="91"/>
      <c r="H31" s="109">
        <v>0.93713020148729675</v>
      </c>
      <c r="I31" s="104"/>
      <c r="J31" s="105" t="s">
        <v>42</v>
      </c>
      <c r="K31" s="89" t="s">
        <v>40</v>
      </c>
      <c r="L31" s="89"/>
      <c r="M31" s="110">
        <v>188328</v>
      </c>
      <c r="N31" s="107" t="s">
        <v>38</v>
      </c>
      <c r="O31" s="108"/>
      <c r="P31" s="109">
        <v>0.86770952805743173</v>
      </c>
      <c r="Q31" s="103"/>
      <c r="R31" s="103"/>
    </row>
    <row r="32" spans="1:18" x14ac:dyDescent="0.15">
      <c r="A32" s="9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3"/>
      <c r="R32" s="103"/>
    </row>
    <row r="33" spans="2:18" ht="13.7" customHeight="1" x14ac:dyDescent="0.15">
      <c r="B33" s="104"/>
      <c r="C33" s="89" t="s">
        <v>43</v>
      </c>
      <c r="D33" s="89"/>
      <c r="E33" s="106">
        <v>363992</v>
      </c>
      <c r="F33" s="90" t="s">
        <v>38</v>
      </c>
      <c r="G33" s="91"/>
      <c r="H33" s="109">
        <v>0.97083177652256092</v>
      </c>
      <c r="I33" s="104"/>
      <c r="J33" s="104"/>
      <c r="K33" s="104"/>
      <c r="L33" s="104"/>
      <c r="M33" s="104"/>
      <c r="N33" s="104"/>
      <c r="O33" s="104"/>
      <c r="P33" s="104"/>
      <c r="Q33" s="103"/>
      <c r="R33" s="103"/>
    </row>
    <row r="34" spans="2:18" x14ac:dyDescent="0.15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3"/>
      <c r="R34" s="103"/>
    </row>
    <row r="35" spans="2:18" ht="13.7" customHeight="1" x14ac:dyDescent="0.15">
      <c r="B35" s="103"/>
      <c r="C35" s="89" t="s">
        <v>44</v>
      </c>
      <c r="D35" s="89"/>
      <c r="E35" s="110">
        <v>381167</v>
      </c>
      <c r="F35" s="90" t="s">
        <v>38</v>
      </c>
      <c r="G35" s="91"/>
      <c r="H35" s="109">
        <v>0.92708707731781603</v>
      </c>
      <c r="I35" s="103"/>
      <c r="J35" s="103"/>
      <c r="K35" s="103"/>
      <c r="L35" s="103"/>
      <c r="M35" s="103"/>
      <c r="N35" s="103"/>
      <c r="O35" s="103"/>
      <c r="P35" s="103"/>
      <c r="Q35" s="103"/>
      <c r="R35" s="103"/>
    </row>
    <row r="36" spans="2:18" x14ac:dyDescent="0.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2:18" x14ac:dyDescent="0.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2:18" x14ac:dyDescent="0.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</row>
    <row r="39" spans="2:18" x14ac:dyDescent="0.15">
      <c r="B39" s="92"/>
      <c r="C39" s="92"/>
      <c r="D39" s="92"/>
      <c r="E39" s="92"/>
      <c r="F39" s="92"/>
      <c r="G39" s="92"/>
      <c r="H39" s="92"/>
      <c r="I39" s="92"/>
      <c r="J39" s="103"/>
      <c r="K39" s="92"/>
      <c r="L39" s="92"/>
      <c r="M39" s="92"/>
      <c r="N39" s="92"/>
      <c r="O39" s="92"/>
      <c r="P39" s="92"/>
      <c r="Q39" s="92"/>
      <c r="R39" s="92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0DDD-1057-4B46-AACD-80822AE8EE73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111"/>
      <c r="B1" s="111"/>
      <c r="C1" s="111"/>
      <c r="D1" s="111"/>
      <c r="E1" s="111"/>
      <c r="F1" s="111"/>
      <c r="G1" s="62" t="s">
        <v>31</v>
      </c>
      <c r="H1" s="62"/>
      <c r="I1" s="62"/>
      <c r="J1" s="62"/>
      <c r="K1" s="62"/>
      <c r="L1" s="62"/>
      <c r="M1" s="111"/>
      <c r="N1" s="111"/>
      <c r="O1" s="111"/>
      <c r="P1" s="111"/>
      <c r="Q1" s="111"/>
      <c r="R1" s="111"/>
    </row>
    <row r="2" spans="1:18" x14ac:dyDescent="0.15">
      <c r="A2" s="111"/>
      <c r="B2" s="111"/>
      <c r="C2" s="111"/>
      <c r="D2" s="111"/>
      <c r="E2" s="111"/>
      <c r="F2" s="111"/>
      <c r="G2" s="111"/>
      <c r="H2" s="63" t="s">
        <v>46</v>
      </c>
      <c r="I2" s="63"/>
      <c r="J2" s="63"/>
      <c r="K2" s="63"/>
      <c r="L2" s="111"/>
      <c r="M2" s="111"/>
      <c r="N2" s="111"/>
      <c r="O2" s="111"/>
      <c r="P2" s="111"/>
      <c r="Q2" s="111"/>
      <c r="R2" s="111"/>
    </row>
    <row r="5" spans="1:18" ht="14.25" thickBot="1" x14ac:dyDescent="0.2">
      <c r="A5" s="111"/>
      <c r="B5" s="112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114" t="s">
        <v>3</v>
      </c>
      <c r="G6" s="115"/>
      <c r="H6" s="70" t="s">
        <v>5</v>
      </c>
      <c r="I6" s="71"/>
      <c r="J6" s="71"/>
      <c r="K6" s="71"/>
      <c r="L6" s="71"/>
      <c r="M6" s="71"/>
      <c r="N6" s="72"/>
      <c r="O6" s="116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117" t="s">
        <v>8</v>
      </c>
      <c r="E7" s="69" t="s">
        <v>9</v>
      </c>
      <c r="F7" s="118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117" t="s">
        <v>35</v>
      </c>
      <c r="E8" s="79"/>
      <c r="F8" s="119" t="s">
        <v>15</v>
      </c>
      <c r="G8" s="117" t="s">
        <v>16</v>
      </c>
      <c r="H8" s="117" t="s">
        <v>17</v>
      </c>
      <c r="I8" s="117" t="s">
        <v>18</v>
      </c>
      <c r="J8" s="117" t="s">
        <v>16</v>
      </c>
      <c r="K8" s="117" t="s">
        <v>17</v>
      </c>
      <c r="L8" s="117" t="s">
        <v>18</v>
      </c>
      <c r="M8" s="117" t="s">
        <v>16</v>
      </c>
      <c r="N8" s="117" t="s">
        <v>17</v>
      </c>
      <c r="O8" s="117" t="s">
        <v>18</v>
      </c>
      <c r="P8" s="117" t="s">
        <v>16</v>
      </c>
      <c r="Q8" s="117" t="s">
        <v>17</v>
      </c>
      <c r="R8" s="120" t="s">
        <v>19</v>
      </c>
    </row>
    <row r="9" spans="1:18" x14ac:dyDescent="0.15">
      <c r="A9" s="67" t="s">
        <v>20</v>
      </c>
      <c r="B9" s="80">
        <v>287923</v>
      </c>
      <c r="C9" s="80">
        <v>24871</v>
      </c>
      <c r="D9" s="121">
        <v>42359</v>
      </c>
      <c r="E9" s="80">
        <v>67770</v>
      </c>
      <c r="F9" s="80">
        <v>355693</v>
      </c>
      <c r="G9" s="80">
        <v>32696</v>
      </c>
      <c r="H9" s="82">
        <v>177030</v>
      </c>
      <c r="I9" s="82">
        <v>209726</v>
      </c>
      <c r="J9" s="82">
        <v>2618</v>
      </c>
      <c r="K9" s="82">
        <v>196220</v>
      </c>
      <c r="L9" s="82">
        <v>198838</v>
      </c>
      <c r="M9" s="82">
        <v>69</v>
      </c>
      <c r="N9" s="82">
        <v>1327</v>
      </c>
      <c r="O9" s="82">
        <v>1396</v>
      </c>
      <c r="P9" s="82">
        <v>35383</v>
      </c>
      <c r="Q9" s="82">
        <v>374577</v>
      </c>
      <c r="R9" s="83">
        <v>409960</v>
      </c>
    </row>
    <row r="10" spans="1:18" x14ac:dyDescent="0.15">
      <c r="A10" s="67"/>
      <c r="B10" s="81"/>
      <c r="C10" s="81"/>
      <c r="D10" s="121">
        <v>540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3602</v>
      </c>
      <c r="C11" s="84"/>
      <c r="D11" s="84"/>
      <c r="E11" s="80"/>
      <c r="F11" s="82">
        <v>3602</v>
      </c>
      <c r="G11" s="82">
        <v>235</v>
      </c>
      <c r="H11" s="82">
        <v>2603</v>
      </c>
      <c r="I11" s="82">
        <v>2838</v>
      </c>
      <c r="J11" s="82">
        <v>0</v>
      </c>
      <c r="K11" s="82">
        <v>1985</v>
      </c>
      <c r="L11" s="82">
        <v>1985</v>
      </c>
      <c r="M11" s="82">
        <v>17</v>
      </c>
      <c r="N11" s="82">
        <v>85</v>
      </c>
      <c r="O11" s="82">
        <v>102</v>
      </c>
      <c r="P11" s="82">
        <v>252</v>
      </c>
      <c r="Q11" s="82">
        <v>4673</v>
      </c>
      <c r="R11" s="83">
        <v>4925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12060</v>
      </c>
      <c r="C13" s="84"/>
      <c r="D13" s="84"/>
      <c r="E13" s="82"/>
      <c r="F13" s="82">
        <v>12060</v>
      </c>
      <c r="G13" s="82">
        <v>2622</v>
      </c>
      <c r="H13" s="82">
        <v>13929</v>
      </c>
      <c r="I13" s="82">
        <v>16551</v>
      </c>
      <c r="J13" s="82">
        <v>0</v>
      </c>
      <c r="K13" s="82">
        <v>2851</v>
      </c>
      <c r="L13" s="82">
        <v>2851</v>
      </c>
      <c r="M13" s="82">
        <v>6</v>
      </c>
      <c r="N13" s="82">
        <v>100</v>
      </c>
      <c r="O13" s="82">
        <v>106</v>
      </c>
      <c r="P13" s="82">
        <v>2628</v>
      </c>
      <c r="Q13" s="82">
        <v>16880</v>
      </c>
      <c r="R13" s="83">
        <v>19508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131678</v>
      </c>
      <c r="C15" s="84"/>
      <c r="D15" s="84"/>
      <c r="E15" s="82"/>
      <c r="F15" s="82">
        <v>131678</v>
      </c>
      <c r="G15" s="82">
        <v>13665</v>
      </c>
      <c r="H15" s="82">
        <v>65213</v>
      </c>
      <c r="I15" s="82">
        <v>78878</v>
      </c>
      <c r="J15" s="82">
        <v>0</v>
      </c>
      <c r="K15" s="82">
        <v>75249</v>
      </c>
      <c r="L15" s="82">
        <v>75249</v>
      </c>
      <c r="M15" s="82">
        <v>24</v>
      </c>
      <c r="N15" s="82">
        <v>512</v>
      </c>
      <c r="O15" s="82">
        <v>536</v>
      </c>
      <c r="P15" s="82">
        <v>13689</v>
      </c>
      <c r="Q15" s="82">
        <v>140974</v>
      </c>
      <c r="R15" s="83">
        <v>154663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38671</v>
      </c>
      <c r="C17" s="84"/>
      <c r="D17" s="84"/>
      <c r="E17" s="82"/>
      <c r="F17" s="82">
        <v>38671</v>
      </c>
      <c r="G17" s="82">
        <v>5350</v>
      </c>
      <c r="H17" s="82">
        <v>38432</v>
      </c>
      <c r="I17" s="82">
        <v>43782</v>
      </c>
      <c r="J17" s="82">
        <v>1923</v>
      </c>
      <c r="K17" s="82">
        <v>29176</v>
      </c>
      <c r="L17" s="82">
        <v>31099</v>
      </c>
      <c r="M17" s="82">
        <v>2</v>
      </c>
      <c r="N17" s="82">
        <v>185</v>
      </c>
      <c r="O17" s="82">
        <v>187</v>
      </c>
      <c r="P17" s="82">
        <v>7275</v>
      </c>
      <c r="Q17" s="82">
        <v>67793</v>
      </c>
      <c r="R17" s="83">
        <v>75068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40427</v>
      </c>
      <c r="C19" s="84"/>
      <c r="D19" s="84"/>
      <c r="E19" s="82"/>
      <c r="F19" s="82">
        <v>40427</v>
      </c>
      <c r="G19" s="82">
        <v>6588</v>
      </c>
      <c r="H19" s="82">
        <v>31058</v>
      </c>
      <c r="I19" s="82">
        <v>37646</v>
      </c>
      <c r="J19" s="82">
        <v>0</v>
      </c>
      <c r="K19" s="82">
        <v>29202</v>
      </c>
      <c r="L19" s="82">
        <v>29202</v>
      </c>
      <c r="M19" s="82">
        <v>2</v>
      </c>
      <c r="N19" s="82">
        <v>268</v>
      </c>
      <c r="O19" s="82">
        <v>270</v>
      </c>
      <c r="P19" s="82">
        <v>6590</v>
      </c>
      <c r="Q19" s="82">
        <v>60528</v>
      </c>
      <c r="R19" s="83">
        <v>67118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32161</v>
      </c>
      <c r="C21" s="84"/>
      <c r="D21" s="84"/>
      <c r="E21" s="82"/>
      <c r="F21" s="82">
        <v>32161</v>
      </c>
      <c r="G21" s="82">
        <v>3011</v>
      </c>
      <c r="H21" s="82">
        <v>9825</v>
      </c>
      <c r="I21" s="82">
        <v>12836</v>
      </c>
      <c r="J21" s="82">
        <v>588</v>
      </c>
      <c r="K21" s="82">
        <v>42259</v>
      </c>
      <c r="L21" s="82">
        <v>42847</v>
      </c>
      <c r="M21" s="82">
        <v>17</v>
      </c>
      <c r="N21" s="82">
        <v>72</v>
      </c>
      <c r="O21" s="82">
        <v>89</v>
      </c>
      <c r="P21" s="82">
        <v>3616</v>
      </c>
      <c r="Q21" s="82">
        <v>52156</v>
      </c>
      <c r="R21" s="83">
        <v>55772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8433</v>
      </c>
      <c r="C23" s="84"/>
      <c r="D23" s="84"/>
      <c r="E23" s="82"/>
      <c r="F23" s="82">
        <v>8433</v>
      </c>
      <c r="G23" s="82">
        <v>230</v>
      </c>
      <c r="H23" s="82">
        <v>3513</v>
      </c>
      <c r="I23" s="82">
        <v>3743</v>
      </c>
      <c r="J23" s="82">
        <v>0</v>
      </c>
      <c r="K23" s="82">
        <v>5593</v>
      </c>
      <c r="L23" s="82">
        <v>5593</v>
      </c>
      <c r="M23" s="82">
        <v>1</v>
      </c>
      <c r="N23" s="82">
        <v>42</v>
      </c>
      <c r="O23" s="82">
        <v>43</v>
      </c>
      <c r="P23" s="82">
        <v>231</v>
      </c>
      <c r="Q23" s="82">
        <v>9148</v>
      </c>
      <c r="R23" s="83">
        <v>9379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20891</v>
      </c>
      <c r="C25" s="84"/>
      <c r="D25" s="84"/>
      <c r="E25" s="82"/>
      <c r="F25" s="82">
        <v>20891</v>
      </c>
      <c r="G25" s="82">
        <v>995</v>
      </c>
      <c r="H25" s="82">
        <v>12457</v>
      </c>
      <c r="I25" s="82">
        <v>13452</v>
      </c>
      <c r="J25" s="82">
        <v>107</v>
      </c>
      <c r="K25" s="82">
        <v>9905</v>
      </c>
      <c r="L25" s="82">
        <v>10012</v>
      </c>
      <c r="M25" s="82">
        <v>0</v>
      </c>
      <c r="N25" s="82">
        <v>63</v>
      </c>
      <c r="O25" s="82">
        <v>63</v>
      </c>
      <c r="P25" s="82">
        <v>1102</v>
      </c>
      <c r="Q25" s="82">
        <v>22425</v>
      </c>
      <c r="R25" s="83">
        <v>23527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11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x14ac:dyDescent="0.15">
      <c r="A28" s="11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3.7" customHeight="1" x14ac:dyDescent="0.15">
      <c r="A29" s="111"/>
      <c r="B29" s="123" t="s">
        <v>36</v>
      </c>
      <c r="C29" s="89" t="s">
        <v>37</v>
      </c>
      <c r="D29" s="89"/>
      <c r="E29" s="125">
        <v>260227</v>
      </c>
      <c r="F29" s="90" t="s">
        <v>38</v>
      </c>
      <c r="G29" s="91"/>
      <c r="H29" s="128">
        <v>1.106430155210643</v>
      </c>
      <c r="I29" s="123"/>
      <c r="J29" s="124" t="s">
        <v>39</v>
      </c>
      <c r="K29" s="89" t="s">
        <v>40</v>
      </c>
      <c r="L29" s="89"/>
      <c r="M29" s="125">
        <v>163414</v>
      </c>
      <c r="N29" s="126" t="s">
        <v>38</v>
      </c>
      <c r="O29" s="127"/>
      <c r="P29" s="128">
        <v>1.0833221143843246</v>
      </c>
      <c r="Q29" s="122"/>
      <c r="R29" s="122"/>
    </row>
    <row r="30" spans="1:18" x14ac:dyDescent="0.15">
      <c r="A30" s="111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2"/>
      <c r="R30" s="122"/>
    </row>
    <row r="31" spans="1:18" ht="13.7" customHeight="1" x14ac:dyDescent="0.15">
      <c r="A31" s="111"/>
      <c r="B31" s="123"/>
      <c r="C31" s="89" t="s">
        <v>41</v>
      </c>
      <c r="D31" s="89"/>
      <c r="E31" s="129">
        <v>314746</v>
      </c>
      <c r="F31" s="90" t="s">
        <v>38</v>
      </c>
      <c r="G31" s="91"/>
      <c r="H31" s="128">
        <v>0.91477890108214244</v>
      </c>
      <c r="I31" s="123"/>
      <c r="J31" s="124" t="s">
        <v>42</v>
      </c>
      <c r="K31" s="89" t="s">
        <v>40</v>
      </c>
      <c r="L31" s="89"/>
      <c r="M31" s="129">
        <v>194572</v>
      </c>
      <c r="N31" s="126" t="s">
        <v>38</v>
      </c>
      <c r="O31" s="127"/>
      <c r="P31" s="128">
        <v>0.90984314289825874</v>
      </c>
      <c r="Q31" s="122"/>
      <c r="R31" s="122"/>
    </row>
    <row r="32" spans="1:18" x14ac:dyDescent="0.15">
      <c r="A32" s="111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2"/>
      <c r="R32" s="122"/>
    </row>
    <row r="33" spans="2:18" ht="13.7" customHeight="1" x14ac:dyDescent="0.15">
      <c r="B33" s="123"/>
      <c r="C33" s="89" t="s">
        <v>43</v>
      </c>
      <c r="D33" s="89"/>
      <c r="E33" s="125">
        <v>353375</v>
      </c>
      <c r="F33" s="90" t="s">
        <v>38</v>
      </c>
      <c r="G33" s="91"/>
      <c r="H33" s="128">
        <v>1.0599985850725151</v>
      </c>
      <c r="I33" s="123"/>
      <c r="J33" s="123"/>
      <c r="K33" s="123"/>
      <c r="L33" s="123"/>
      <c r="M33" s="123"/>
      <c r="N33" s="123"/>
      <c r="O33" s="123"/>
      <c r="P33" s="123"/>
      <c r="Q33" s="122"/>
      <c r="R33" s="122"/>
    </row>
    <row r="34" spans="2:18" x14ac:dyDescent="0.15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2"/>
      <c r="R34" s="122"/>
    </row>
    <row r="35" spans="2:18" ht="13.7" customHeight="1" x14ac:dyDescent="0.15">
      <c r="B35" s="122"/>
      <c r="C35" s="89" t="s">
        <v>44</v>
      </c>
      <c r="D35" s="89"/>
      <c r="E35" s="129">
        <v>400632</v>
      </c>
      <c r="F35" s="90" t="s">
        <v>38</v>
      </c>
      <c r="G35" s="91"/>
      <c r="H35" s="128">
        <v>0.93496525489726234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2:18" x14ac:dyDescent="0.15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2:18" x14ac:dyDescent="0.15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2:18" x14ac:dyDescent="0.15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2:18" x14ac:dyDescent="0.15">
      <c r="B39" s="111"/>
      <c r="C39" s="111"/>
      <c r="D39" s="111"/>
      <c r="E39" s="111"/>
      <c r="F39" s="111"/>
      <c r="G39" s="111"/>
      <c r="H39" s="111"/>
      <c r="I39" s="111"/>
      <c r="J39" s="122"/>
      <c r="K39" s="111"/>
      <c r="L39" s="111"/>
      <c r="M39" s="111"/>
      <c r="N39" s="111"/>
      <c r="O39" s="111"/>
      <c r="P39" s="111"/>
      <c r="Q39" s="111"/>
      <c r="R39" s="111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930A-76A1-469F-B33C-A6905AF6296A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130"/>
      <c r="B1" s="130"/>
      <c r="C1" s="130"/>
      <c r="D1" s="130"/>
      <c r="E1" s="130"/>
      <c r="F1" s="130"/>
      <c r="G1" s="62" t="s">
        <v>47</v>
      </c>
      <c r="H1" s="62"/>
      <c r="I1" s="62"/>
      <c r="J1" s="62"/>
      <c r="K1" s="62"/>
      <c r="L1" s="62"/>
      <c r="M1" s="130"/>
      <c r="N1" s="130"/>
      <c r="O1" s="130"/>
      <c r="P1" s="130"/>
      <c r="Q1" s="130"/>
      <c r="R1" s="130"/>
    </row>
    <row r="2" spans="1:18" x14ac:dyDescent="0.15">
      <c r="A2" s="130"/>
      <c r="B2" s="130"/>
      <c r="C2" s="130"/>
      <c r="D2" s="130"/>
      <c r="E2" s="130"/>
      <c r="F2" s="130"/>
      <c r="G2" s="130"/>
      <c r="H2" s="63" t="s">
        <v>48</v>
      </c>
      <c r="I2" s="63"/>
      <c r="J2" s="63"/>
      <c r="K2" s="63"/>
      <c r="L2" s="130"/>
      <c r="M2" s="130"/>
      <c r="N2" s="130"/>
      <c r="O2" s="130"/>
      <c r="P2" s="130"/>
      <c r="Q2" s="130"/>
      <c r="R2" s="130"/>
    </row>
    <row r="5" spans="1:18" ht="14.25" thickBot="1" x14ac:dyDescent="0.2">
      <c r="A5" s="130"/>
      <c r="B5" s="131" t="s">
        <v>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133" t="s">
        <v>3</v>
      </c>
      <c r="G6" s="134"/>
      <c r="H6" s="70" t="s">
        <v>49</v>
      </c>
      <c r="I6" s="71"/>
      <c r="J6" s="71"/>
      <c r="K6" s="71"/>
      <c r="L6" s="71"/>
      <c r="M6" s="71"/>
      <c r="N6" s="72"/>
      <c r="O6" s="135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136" t="s">
        <v>8</v>
      </c>
      <c r="E7" s="69" t="s">
        <v>9</v>
      </c>
      <c r="F7" s="137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136" t="s">
        <v>35</v>
      </c>
      <c r="E8" s="79"/>
      <c r="F8" s="138" t="s">
        <v>15</v>
      </c>
      <c r="G8" s="136" t="s">
        <v>16</v>
      </c>
      <c r="H8" s="136" t="s">
        <v>17</v>
      </c>
      <c r="I8" s="136" t="s">
        <v>18</v>
      </c>
      <c r="J8" s="136" t="s">
        <v>16</v>
      </c>
      <c r="K8" s="136" t="s">
        <v>17</v>
      </c>
      <c r="L8" s="136" t="s">
        <v>18</v>
      </c>
      <c r="M8" s="136" t="s">
        <v>16</v>
      </c>
      <c r="N8" s="136" t="s">
        <v>17</v>
      </c>
      <c r="O8" s="136" t="s">
        <v>18</v>
      </c>
      <c r="P8" s="136" t="s">
        <v>16</v>
      </c>
      <c r="Q8" s="136" t="s">
        <v>17</v>
      </c>
      <c r="R8" s="139" t="s">
        <v>19</v>
      </c>
    </row>
    <row r="9" spans="1:18" x14ac:dyDescent="0.15">
      <c r="A9" s="67" t="s">
        <v>20</v>
      </c>
      <c r="B9" s="80">
        <v>281121</v>
      </c>
      <c r="C9" s="80">
        <v>25985</v>
      </c>
      <c r="D9" s="140">
        <v>44067</v>
      </c>
      <c r="E9" s="80">
        <v>70699</v>
      </c>
      <c r="F9" s="80">
        <v>351820</v>
      </c>
      <c r="G9" s="80">
        <v>31858</v>
      </c>
      <c r="H9" s="82">
        <v>172278</v>
      </c>
      <c r="I9" s="82">
        <v>204136</v>
      </c>
      <c r="J9" s="82">
        <v>2314</v>
      </c>
      <c r="K9" s="82">
        <v>194844</v>
      </c>
      <c r="L9" s="82">
        <v>197158</v>
      </c>
      <c r="M9" s="82">
        <v>74</v>
      </c>
      <c r="N9" s="82">
        <v>1210</v>
      </c>
      <c r="O9" s="82">
        <v>1284</v>
      </c>
      <c r="P9" s="82">
        <v>34246</v>
      </c>
      <c r="Q9" s="82">
        <v>368332</v>
      </c>
      <c r="R9" s="83">
        <v>402578</v>
      </c>
    </row>
    <row r="10" spans="1:18" x14ac:dyDescent="0.15">
      <c r="A10" s="67"/>
      <c r="B10" s="81"/>
      <c r="C10" s="81"/>
      <c r="D10" s="140">
        <v>647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3269</v>
      </c>
      <c r="C11" s="84"/>
      <c r="D11" s="84"/>
      <c r="E11" s="80"/>
      <c r="F11" s="82">
        <v>3269</v>
      </c>
      <c r="G11" s="82">
        <v>209</v>
      </c>
      <c r="H11" s="82">
        <v>2466</v>
      </c>
      <c r="I11" s="82">
        <v>2675</v>
      </c>
      <c r="J11" s="82">
        <v>0</v>
      </c>
      <c r="K11" s="82">
        <v>1920</v>
      </c>
      <c r="L11" s="82">
        <v>1920</v>
      </c>
      <c r="M11" s="82">
        <v>21</v>
      </c>
      <c r="N11" s="82">
        <v>110</v>
      </c>
      <c r="O11" s="82">
        <v>131</v>
      </c>
      <c r="P11" s="82">
        <v>230</v>
      </c>
      <c r="Q11" s="82">
        <v>4496</v>
      </c>
      <c r="R11" s="83">
        <v>4726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10326</v>
      </c>
      <c r="C13" s="84"/>
      <c r="D13" s="84"/>
      <c r="E13" s="82"/>
      <c r="F13" s="82">
        <v>10326</v>
      </c>
      <c r="G13" s="82">
        <v>2349</v>
      </c>
      <c r="H13" s="82">
        <v>13125</v>
      </c>
      <c r="I13" s="82">
        <v>15474</v>
      </c>
      <c r="J13" s="82">
        <v>0</v>
      </c>
      <c r="K13" s="82">
        <v>2546</v>
      </c>
      <c r="L13" s="82">
        <v>2546</v>
      </c>
      <c r="M13" s="82">
        <v>6</v>
      </c>
      <c r="N13" s="82">
        <v>102</v>
      </c>
      <c r="O13" s="82">
        <v>108</v>
      </c>
      <c r="P13" s="82">
        <v>2355</v>
      </c>
      <c r="Q13" s="82">
        <v>15773</v>
      </c>
      <c r="R13" s="83">
        <v>18128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127084</v>
      </c>
      <c r="C15" s="84"/>
      <c r="D15" s="84"/>
      <c r="E15" s="82"/>
      <c r="F15" s="82">
        <v>127084</v>
      </c>
      <c r="G15" s="82">
        <v>18635</v>
      </c>
      <c r="H15" s="82">
        <v>65967</v>
      </c>
      <c r="I15" s="82">
        <v>84602</v>
      </c>
      <c r="J15" s="82">
        <v>0</v>
      </c>
      <c r="K15" s="82">
        <v>74692</v>
      </c>
      <c r="L15" s="82">
        <v>74692</v>
      </c>
      <c r="M15" s="82">
        <v>25</v>
      </c>
      <c r="N15" s="82">
        <v>456</v>
      </c>
      <c r="O15" s="82">
        <v>481</v>
      </c>
      <c r="P15" s="82">
        <v>18660</v>
      </c>
      <c r="Q15" s="82">
        <v>141115</v>
      </c>
      <c r="R15" s="83">
        <v>159775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39487</v>
      </c>
      <c r="C17" s="84"/>
      <c r="D17" s="84"/>
      <c r="E17" s="82"/>
      <c r="F17" s="82">
        <v>39487</v>
      </c>
      <c r="G17" s="82">
        <v>3276</v>
      </c>
      <c r="H17" s="82">
        <v>37012</v>
      </c>
      <c r="I17" s="82">
        <v>40288</v>
      </c>
      <c r="J17" s="82">
        <v>1581</v>
      </c>
      <c r="K17" s="82">
        <v>29961</v>
      </c>
      <c r="L17" s="82">
        <v>31542</v>
      </c>
      <c r="M17" s="82">
        <v>2</v>
      </c>
      <c r="N17" s="82">
        <v>156</v>
      </c>
      <c r="O17" s="82">
        <v>158</v>
      </c>
      <c r="P17" s="82">
        <v>4859</v>
      </c>
      <c r="Q17" s="82">
        <v>67129</v>
      </c>
      <c r="R17" s="83">
        <v>71988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40893</v>
      </c>
      <c r="C19" s="84"/>
      <c r="D19" s="84"/>
      <c r="E19" s="82"/>
      <c r="F19" s="82">
        <v>40893</v>
      </c>
      <c r="G19" s="82">
        <v>3156</v>
      </c>
      <c r="H19" s="82">
        <v>28918</v>
      </c>
      <c r="I19" s="82">
        <v>32074</v>
      </c>
      <c r="J19" s="82">
        <v>0</v>
      </c>
      <c r="K19" s="82">
        <v>29317</v>
      </c>
      <c r="L19" s="82">
        <v>29317</v>
      </c>
      <c r="M19" s="82">
        <v>2</v>
      </c>
      <c r="N19" s="82">
        <v>239</v>
      </c>
      <c r="O19" s="82">
        <v>241</v>
      </c>
      <c r="P19" s="82">
        <v>3158</v>
      </c>
      <c r="Q19" s="82">
        <v>58474</v>
      </c>
      <c r="R19" s="83">
        <v>61632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32111</v>
      </c>
      <c r="C21" s="84"/>
      <c r="D21" s="84"/>
      <c r="E21" s="82"/>
      <c r="F21" s="82">
        <v>32111</v>
      </c>
      <c r="G21" s="82">
        <v>3012</v>
      </c>
      <c r="H21" s="82">
        <v>9825</v>
      </c>
      <c r="I21" s="82">
        <v>12837</v>
      </c>
      <c r="J21" s="82">
        <v>645</v>
      </c>
      <c r="K21" s="82">
        <v>42721</v>
      </c>
      <c r="L21" s="82">
        <v>43366</v>
      </c>
      <c r="M21" s="82">
        <v>17</v>
      </c>
      <c r="N21" s="82">
        <v>69</v>
      </c>
      <c r="O21" s="82">
        <v>86</v>
      </c>
      <c r="P21" s="82">
        <v>3674</v>
      </c>
      <c r="Q21" s="82">
        <v>52615</v>
      </c>
      <c r="R21" s="83">
        <v>56289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6990</v>
      </c>
      <c r="C23" s="84"/>
      <c r="D23" s="84"/>
      <c r="E23" s="82"/>
      <c r="F23" s="82">
        <v>6990</v>
      </c>
      <c r="G23" s="82">
        <v>431</v>
      </c>
      <c r="H23" s="82">
        <v>3867</v>
      </c>
      <c r="I23" s="82">
        <v>4298</v>
      </c>
      <c r="J23" s="82">
        <v>0</v>
      </c>
      <c r="K23" s="82">
        <v>4797</v>
      </c>
      <c r="L23" s="82">
        <v>4797</v>
      </c>
      <c r="M23" s="82">
        <v>1</v>
      </c>
      <c r="N23" s="82">
        <v>39</v>
      </c>
      <c r="O23" s="82">
        <v>40</v>
      </c>
      <c r="P23" s="82">
        <v>432</v>
      </c>
      <c r="Q23" s="82">
        <v>8703</v>
      </c>
      <c r="R23" s="83">
        <v>9135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20961</v>
      </c>
      <c r="C25" s="84"/>
      <c r="D25" s="84"/>
      <c r="E25" s="82"/>
      <c r="F25" s="82">
        <v>20961</v>
      </c>
      <c r="G25" s="82">
        <v>790</v>
      </c>
      <c r="H25" s="82">
        <v>11098</v>
      </c>
      <c r="I25" s="82">
        <v>11888</v>
      </c>
      <c r="J25" s="82">
        <v>88</v>
      </c>
      <c r="K25" s="82">
        <v>8890</v>
      </c>
      <c r="L25" s="82">
        <v>8978</v>
      </c>
      <c r="M25" s="82">
        <v>0</v>
      </c>
      <c r="N25" s="82">
        <v>39</v>
      </c>
      <c r="O25" s="82">
        <v>39</v>
      </c>
      <c r="P25" s="82">
        <v>878</v>
      </c>
      <c r="Q25" s="82">
        <v>20027</v>
      </c>
      <c r="R25" s="83">
        <v>20905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130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</row>
    <row r="28" spans="1:18" x14ac:dyDescent="0.15">
      <c r="A28" s="13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</row>
    <row r="29" spans="1:18" ht="13.7" customHeight="1" x14ac:dyDescent="0.15">
      <c r="A29" s="130"/>
      <c r="B29" s="142" t="s">
        <v>36</v>
      </c>
      <c r="C29" s="89" t="s">
        <v>37</v>
      </c>
      <c r="D29" s="89"/>
      <c r="E29" s="144">
        <v>287923</v>
      </c>
      <c r="F29" s="90" t="s">
        <v>38</v>
      </c>
      <c r="G29" s="91"/>
      <c r="H29" s="147">
        <v>0.97637562820615231</v>
      </c>
      <c r="I29" s="142"/>
      <c r="J29" s="143" t="s">
        <v>39</v>
      </c>
      <c r="K29" s="89" t="s">
        <v>40</v>
      </c>
      <c r="L29" s="89"/>
      <c r="M29" s="144">
        <v>177030</v>
      </c>
      <c r="N29" s="145" t="s">
        <v>38</v>
      </c>
      <c r="O29" s="146"/>
      <c r="P29" s="147">
        <v>0.97315709201830203</v>
      </c>
      <c r="Q29" s="141"/>
      <c r="R29" s="141"/>
    </row>
    <row r="30" spans="1:18" x14ac:dyDescent="0.15">
      <c r="A30" s="130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1"/>
      <c r="R30" s="141"/>
    </row>
    <row r="31" spans="1:18" ht="13.7" customHeight="1" x14ac:dyDescent="0.15">
      <c r="A31" s="130"/>
      <c r="B31" s="142"/>
      <c r="C31" s="89" t="s">
        <v>41</v>
      </c>
      <c r="D31" s="89"/>
      <c r="E31" s="148">
        <v>293283</v>
      </c>
      <c r="F31" s="90" t="s">
        <v>38</v>
      </c>
      <c r="G31" s="91"/>
      <c r="H31" s="147">
        <v>0.95853152074958314</v>
      </c>
      <c r="I31" s="142"/>
      <c r="J31" s="143" t="s">
        <v>42</v>
      </c>
      <c r="K31" s="89" t="s">
        <v>40</v>
      </c>
      <c r="L31" s="89"/>
      <c r="M31" s="148">
        <v>185595</v>
      </c>
      <c r="N31" s="145" t="s">
        <v>38</v>
      </c>
      <c r="O31" s="146"/>
      <c r="P31" s="147">
        <v>0.92824698941243033</v>
      </c>
      <c r="Q31" s="141"/>
      <c r="R31" s="141"/>
    </row>
    <row r="32" spans="1:18" x14ac:dyDescent="0.15">
      <c r="A32" s="130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1"/>
      <c r="R32" s="141"/>
    </row>
    <row r="33" spans="2:18" ht="13.7" customHeight="1" x14ac:dyDescent="0.15">
      <c r="B33" s="142"/>
      <c r="C33" s="89" t="s">
        <v>43</v>
      </c>
      <c r="D33" s="89"/>
      <c r="E33" s="144">
        <v>374577</v>
      </c>
      <c r="F33" s="90" t="s">
        <v>38</v>
      </c>
      <c r="G33" s="91"/>
      <c r="H33" s="147">
        <v>0.98332786049330312</v>
      </c>
      <c r="I33" s="142"/>
      <c r="J33" s="142"/>
      <c r="K33" s="142"/>
      <c r="L33" s="142"/>
      <c r="M33" s="142"/>
      <c r="N33" s="142"/>
      <c r="O33" s="142"/>
      <c r="P33" s="142"/>
      <c r="Q33" s="141"/>
      <c r="R33" s="141"/>
    </row>
    <row r="34" spans="2:18" x14ac:dyDescent="0.15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1"/>
      <c r="R34" s="141"/>
    </row>
    <row r="35" spans="2:18" ht="13.7" customHeight="1" x14ac:dyDescent="0.15">
      <c r="B35" s="141"/>
      <c r="C35" s="89" t="s">
        <v>44</v>
      </c>
      <c r="D35" s="89"/>
      <c r="E35" s="148">
        <v>381439</v>
      </c>
      <c r="F35" s="90" t="s">
        <v>38</v>
      </c>
      <c r="G35" s="91"/>
      <c r="H35" s="147">
        <v>0.96563801813658279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</row>
    <row r="36" spans="2:18" x14ac:dyDescent="0.15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</row>
    <row r="37" spans="2:18" x14ac:dyDescent="0.15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</row>
    <row r="38" spans="2:18" x14ac:dyDescent="0.15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2:18" x14ac:dyDescent="0.15">
      <c r="B39" s="130"/>
      <c r="C39" s="130"/>
      <c r="D39" s="130"/>
      <c r="E39" s="130"/>
      <c r="F39" s="130"/>
      <c r="G39" s="130"/>
      <c r="H39" s="130"/>
      <c r="I39" s="130"/>
      <c r="J39" s="141"/>
      <c r="K39" s="130"/>
      <c r="L39" s="130"/>
      <c r="M39" s="130"/>
      <c r="N39" s="130"/>
      <c r="O39" s="130"/>
      <c r="P39" s="130"/>
      <c r="Q39" s="130"/>
      <c r="R39" s="130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CFEC-6577-481C-9BA9-2DA6ABF82788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149"/>
      <c r="B1" s="149"/>
      <c r="C1" s="149"/>
      <c r="D1" s="149"/>
      <c r="E1" s="149"/>
      <c r="F1" s="149"/>
      <c r="G1" s="62" t="s">
        <v>47</v>
      </c>
      <c r="H1" s="62"/>
      <c r="I1" s="62"/>
      <c r="J1" s="62"/>
      <c r="K1" s="62"/>
      <c r="L1" s="62"/>
      <c r="M1" s="149"/>
      <c r="N1" s="149"/>
      <c r="O1" s="149"/>
      <c r="P1" s="149"/>
      <c r="Q1" s="149"/>
      <c r="R1" s="149"/>
    </row>
    <row r="2" spans="1:18" x14ac:dyDescent="0.15">
      <c r="A2" s="149"/>
      <c r="B2" s="149"/>
      <c r="C2" s="149"/>
      <c r="D2" s="149"/>
      <c r="E2" s="149"/>
      <c r="F2" s="149"/>
      <c r="G2" s="149"/>
      <c r="H2" s="63" t="s">
        <v>50</v>
      </c>
      <c r="I2" s="63"/>
      <c r="J2" s="63"/>
      <c r="K2" s="63"/>
      <c r="L2" s="149"/>
      <c r="M2" s="149"/>
      <c r="N2" s="149"/>
      <c r="O2" s="149"/>
      <c r="P2" s="149"/>
      <c r="Q2" s="149"/>
      <c r="R2" s="149"/>
    </row>
    <row r="5" spans="1:18" ht="14.25" thickBot="1" x14ac:dyDescent="0.2">
      <c r="A5" s="149"/>
      <c r="B5" s="150" t="s">
        <v>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152" t="s">
        <v>3</v>
      </c>
      <c r="G6" s="153"/>
      <c r="H6" s="70" t="s">
        <v>49</v>
      </c>
      <c r="I6" s="71"/>
      <c r="J6" s="71"/>
      <c r="K6" s="71"/>
      <c r="L6" s="71"/>
      <c r="M6" s="71"/>
      <c r="N6" s="72"/>
      <c r="O6" s="154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155" t="s">
        <v>8</v>
      </c>
      <c r="E7" s="69" t="s">
        <v>9</v>
      </c>
      <c r="F7" s="156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155" t="s">
        <v>35</v>
      </c>
      <c r="E8" s="79"/>
      <c r="F8" s="157" t="s">
        <v>15</v>
      </c>
      <c r="G8" s="155" t="s">
        <v>16</v>
      </c>
      <c r="H8" s="155" t="s">
        <v>17</v>
      </c>
      <c r="I8" s="155" t="s">
        <v>18</v>
      </c>
      <c r="J8" s="155" t="s">
        <v>16</v>
      </c>
      <c r="K8" s="155" t="s">
        <v>17</v>
      </c>
      <c r="L8" s="155" t="s">
        <v>18</v>
      </c>
      <c r="M8" s="155" t="s">
        <v>16</v>
      </c>
      <c r="N8" s="155" t="s">
        <v>17</v>
      </c>
      <c r="O8" s="155" t="s">
        <v>18</v>
      </c>
      <c r="P8" s="155" t="s">
        <v>16</v>
      </c>
      <c r="Q8" s="155" t="s">
        <v>17</v>
      </c>
      <c r="R8" s="158" t="s">
        <v>19</v>
      </c>
    </row>
    <row r="9" spans="1:18" x14ac:dyDescent="0.15">
      <c r="A9" s="67" t="s">
        <v>20</v>
      </c>
      <c r="B9" s="80">
        <v>278825</v>
      </c>
      <c r="C9" s="80">
        <v>25271</v>
      </c>
      <c r="D9" s="159">
        <v>26818</v>
      </c>
      <c r="E9" s="80">
        <v>52629</v>
      </c>
      <c r="F9" s="80">
        <v>331454</v>
      </c>
      <c r="G9" s="80">
        <v>33109</v>
      </c>
      <c r="H9" s="82">
        <v>177061</v>
      </c>
      <c r="I9" s="82">
        <v>210170</v>
      </c>
      <c r="J9" s="82">
        <v>2691</v>
      </c>
      <c r="K9" s="82">
        <v>180368</v>
      </c>
      <c r="L9" s="82">
        <v>183059</v>
      </c>
      <c r="M9" s="82">
        <v>78</v>
      </c>
      <c r="N9" s="82">
        <v>1223</v>
      </c>
      <c r="O9" s="82">
        <v>1301</v>
      </c>
      <c r="P9" s="82">
        <v>35878</v>
      </c>
      <c r="Q9" s="82">
        <v>358652</v>
      </c>
      <c r="R9" s="83">
        <v>394530</v>
      </c>
    </row>
    <row r="10" spans="1:18" x14ac:dyDescent="0.15">
      <c r="A10" s="67"/>
      <c r="B10" s="81"/>
      <c r="C10" s="81"/>
      <c r="D10" s="159">
        <v>540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3727</v>
      </c>
      <c r="C11" s="84"/>
      <c r="D11" s="84"/>
      <c r="E11" s="80"/>
      <c r="F11" s="82">
        <v>3727</v>
      </c>
      <c r="G11" s="82">
        <v>180</v>
      </c>
      <c r="H11" s="82">
        <v>3451</v>
      </c>
      <c r="I11" s="82">
        <v>3631</v>
      </c>
      <c r="J11" s="82">
        <v>0</v>
      </c>
      <c r="K11" s="82">
        <v>2069</v>
      </c>
      <c r="L11" s="82">
        <v>2069</v>
      </c>
      <c r="M11" s="82">
        <v>19</v>
      </c>
      <c r="N11" s="82">
        <v>100</v>
      </c>
      <c r="O11" s="82">
        <v>119</v>
      </c>
      <c r="P11" s="82">
        <v>199</v>
      </c>
      <c r="Q11" s="82">
        <v>5620</v>
      </c>
      <c r="R11" s="83">
        <v>5819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9200</v>
      </c>
      <c r="C13" s="84"/>
      <c r="D13" s="84"/>
      <c r="E13" s="82"/>
      <c r="F13" s="82">
        <v>9200</v>
      </c>
      <c r="G13" s="82">
        <v>2558</v>
      </c>
      <c r="H13" s="82">
        <v>13319</v>
      </c>
      <c r="I13" s="82">
        <v>15877</v>
      </c>
      <c r="J13" s="82">
        <v>0</v>
      </c>
      <c r="K13" s="82">
        <v>2818</v>
      </c>
      <c r="L13" s="82">
        <v>2818</v>
      </c>
      <c r="M13" s="82">
        <v>6</v>
      </c>
      <c r="N13" s="82">
        <v>101</v>
      </c>
      <c r="O13" s="82">
        <v>107</v>
      </c>
      <c r="P13" s="82">
        <v>2564</v>
      </c>
      <c r="Q13" s="82">
        <v>16238</v>
      </c>
      <c r="R13" s="83">
        <v>18802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127137</v>
      </c>
      <c r="C15" s="84"/>
      <c r="D15" s="84"/>
      <c r="E15" s="82"/>
      <c r="F15" s="82">
        <v>127137</v>
      </c>
      <c r="G15" s="82">
        <v>15679</v>
      </c>
      <c r="H15" s="82">
        <v>66356</v>
      </c>
      <c r="I15" s="82">
        <v>82035</v>
      </c>
      <c r="J15" s="82">
        <v>0</v>
      </c>
      <c r="K15" s="82">
        <v>74578</v>
      </c>
      <c r="L15" s="82">
        <v>74578</v>
      </c>
      <c r="M15" s="82">
        <v>30</v>
      </c>
      <c r="N15" s="82">
        <v>462</v>
      </c>
      <c r="O15" s="82">
        <v>492</v>
      </c>
      <c r="P15" s="82">
        <v>15709</v>
      </c>
      <c r="Q15" s="82">
        <v>141396</v>
      </c>
      <c r="R15" s="83">
        <v>157105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37004</v>
      </c>
      <c r="C17" s="84"/>
      <c r="D17" s="84"/>
      <c r="E17" s="82"/>
      <c r="F17" s="82">
        <v>37004</v>
      </c>
      <c r="G17" s="82">
        <v>4946</v>
      </c>
      <c r="H17" s="82">
        <v>36608</v>
      </c>
      <c r="I17" s="82">
        <v>41554</v>
      </c>
      <c r="J17" s="82">
        <v>1908</v>
      </c>
      <c r="K17" s="82">
        <v>24619</v>
      </c>
      <c r="L17" s="82">
        <v>26527</v>
      </c>
      <c r="M17" s="82">
        <v>2</v>
      </c>
      <c r="N17" s="82">
        <v>153</v>
      </c>
      <c r="O17" s="82">
        <v>155</v>
      </c>
      <c r="P17" s="82">
        <v>6856</v>
      </c>
      <c r="Q17" s="82">
        <v>61380</v>
      </c>
      <c r="R17" s="83">
        <v>68236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36709</v>
      </c>
      <c r="C19" s="84"/>
      <c r="D19" s="84"/>
      <c r="E19" s="82"/>
      <c r="F19" s="82">
        <v>36709</v>
      </c>
      <c r="G19" s="82">
        <v>4465</v>
      </c>
      <c r="H19" s="82">
        <v>29853</v>
      </c>
      <c r="I19" s="82">
        <v>34318</v>
      </c>
      <c r="J19" s="82">
        <v>0</v>
      </c>
      <c r="K19" s="82">
        <v>16592</v>
      </c>
      <c r="L19" s="82">
        <v>16592</v>
      </c>
      <c r="M19" s="82">
        <v>2</v>
      </c>
      <c r="N19" s="82">
        <v>227</v>
      </c>
      <c r="O19" s="82">
        <v>229</v>
      </c>
      <c r="P19" s="82">
        <v>4467</v>
      </c>
      <c r="Q19" s="82">
        <v>46672</v>
      </c>
      <c r="R19" s="83">
        <v>51139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32917</v>
      </c>
      <c r="C21" s="84"/>
      <c r="D21" s="84"/>
      <c r="E21" s="82"/>
      <c r="F21" s="82">
        <v>32917</v>
      </c>
      <c r="G21" s="82">
        <v>3773</v>
      </c>
      <c r="H21" s="82">
        <v>11495</v>
      </c>
      <c r="I21" s="82">
        <v>15268</v>
      </c>
      <c r="J21" s="82">
        <v>681</v>
      </c>
      <c r="K21" s="82">
        <v>43477</v>
      </c>
      <c r="L21" s="82">
        <v>44158</v>
      </c>
      <c r="M21" s="82">
        <v>18</v>
      </c>
      <c r="N21" s="82">
        <v>76</v>
      </c>
      <c r="O21" s="82">
        <v>94</v>
      </c>
      <c r="P21" s="82">
        <v>4472</v>
      </c>
      <c r="Q21" s="82">
        <v>55048</v>
      </c>
      <c r="R21" s="83">
        <v>59520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8997</v>
      </c>
      <c r="C23" s="84"/>
      <c r="D23" s="84"/>
      <c r="E23" s="82"/>
      <c r="F23" s="82">
        <v>8997</v>
      </c>
      <c r="G23" s="82">
        <v>447</v>
      </c>
      <c r="H23" s="82">
        <v>3267</v>
      </c>
      <c r="I23" s="82">
        <v>3714</v>
      </c>
      <c r="J23" s="82">
        <v>0</v>
      </c>
      <c r="K23" s="82">
        <v>6573</v>
      </c>
      <c r="L23" s="82">
        <v>6573</v>
      </c>
      <c r="M23" s="82">
        <v>1</v>
      </c>
      <c r="N23" s="82">
        <v>46</v>
      </c>
      <c r="O23" s="82">
        <v>47</v>
      </c>
      <c r="P23" s="82">
        <v>448</v>
      </c>
      <c r="Q23" s="82">
        <v>9886</v>
      </c>
      <c r="R23" s="83">
        <v>10334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23134</v>
      </c>
      <c r="C25" s="84"/>
      <c r="D25" s="84"/>
      <c r="E25" s="82"/>
      <c r="F25" s="82">
        <v>23134</v>
      </c>
      <c r="G25" s="82">
        <v>1061</v>
      </c>
      <c r="H25" s="82">
        <v>12712</v>
      </c>
      <c r="I25" s="82">
        <v>13773</v>
      </c>
      <c r="J25" s="82">
        <v>102</v>
      </c>
      <c r="K25" s="82">
        <v>9642</v>
      </c>
      <c r="L25" s="82">
        <v>9744</v>
      </c>
      <c r="M25" s="82">
        <v>0</v>
      </c>
      <c r="N25" s="82">
        <v>58</v>
      </c>
      <c r="O25" s="82">
        <v>58</v>
      </c>
      <c r="P25" s="82">
        <v>1163</v>
      </c>
      <c r="Q25" s="82">
        <v>22412</v>
      </c>
      <c r="R25" s="83">
        <v>23575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14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</row>
    <row r="28" spans="1:18" x14ac:dyDescent="0.15">
      <c r="A28" s="14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</row>
    <row r="29" spans="1:18" ht="13.7" customHeight="1" x14ac:dyDescent="0.15">
      <c r="A29" s="149"/>
      <c r="B29" s="161" t="s">
        <v>36</v>
      </c>
      <c r="C29" s="89" t="s">
        <v>37</v>
      </c>
      <c r="D29" s="89"/>
      <c r="E29" s="163">
        <v>281121</v>
      </c>
      <c r="F29" s="90" t="s">
        <v>38</v>
      </c>
      <c r="G29" s="91"/>
      <c r="H29" s="166">
        <v>0.99183269837543264</v>
      </c>
      <c r="I29" s="161"/>
      <c r="J29" s="162" t="s">
        <v>39</v>
      </c>
      <c r="K29" s="89" t="s">
        <v>40</v>
      </c>
      <c r="L29" s="89"/>
      <c r="M29" s="163">
        <v>172278</v>
      </c>
      <c r="N29" s="164" t="s">
        <v>38</v>
      </c>
      <c r="O29" s="165"/>
      <c r="P29" s="166">
        <v>1.0277632663485761</v>
      </c>
      <c r="Q29" s="160"/>
      <c r="R29" s="160"/>
    </row>
    <row r="30" spans="1:18" x14ac:dyDescent="0.15">
      <c r="A30" s="149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0"/>
      <c r="R30" s="160"/>
    </row>
    <row r="31" spans="1:18" ht="13.7" customHeight="1" x14ac:dyDescent="0.15">
      <c r="A31" s="149"/>
      <c r="B31" s="161"/>
      <c r="C31" s="89" t="s">
        <v>41</v>
      </c>
      <c r="D31" s="89"/>
      <c r="E31" s="167">
        <v>288472</v>
      </c>
      <c r="F31" s="90" t="s">
        <v>38</v>
      </c>
      <c r="G31" s="91"/>
      <c r="H31" s="166">
        <v>0.96655827948639728</v>
      </c>
      <c r="I31" s="161"/>
      <c r="J31" s="162" t="s">
        <v>42</v>
      </c>
      <c r="K31" s="89" t="s">
        <v>40</v>
      </c>
      <c r="L31" s="89"/>
      <c r="M31" s="167">
        <v>183836</v>
      </c>
      <c r="N31" s="164" t="s">
        <v>38</v>
      </c>
      <c r="O31" s="165"/>
      <c r="P31" s="166">
        <v>0.96314650014143044</v>
      </c>
      <c r="Q31" s="160"/>
      <c r="R31" s="160"/>
    </row>
    <row r="32" spans="1:18" x14ac:dyDescent="0.15">
      <c r="A32" s="149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0"/>
      <c r="R32" s="160"/>
    </row>
    <row r="33" spans="2:18" ht="13.7" customHeight="1" x14ac:dyDescent="0.15">
      <c r="B33" s="161"/>
      <c r="C33" s="89" t="s">
        <v>43</v>
      </c>
      <c r="D33" s="89"/>
      <c r="E33" s="163">
        <v>368332</v>
      </c>
      <c r="F33" s="90" t="s">
        <v>38</v>
      </c>
      <c r="G33" s="91"/>
      <c r="H33" s="166">
        <v>0.97371936188004304</v>
      </c>
      <c r="I33" s="161"/>
      <c r="J33" s="161"/>
      <c r="K33" s="161"/>
      <c r="L33" s="161"/>
      <c r="M33" s="161"/>
      <c r="N33" s="161"/>
      <c r="O33" s="161"/>
      <c r="P33" s="161"/>
      <c r="Q33" s="160"/>
      <c r="R33" s="160"/>
    </row>
    <row r="34" spans="2:18" x14ac:dyDescent="0.15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0"/>
      <c r="R34" s="160"/>
    </row>
    <row r="35" spans="2:18" ht="13.7" customHeight="1" x14ac:dyDescent="0.15">
      <c r="B35" s="160"/>
      <c r="C35" s="89" t="s">
        <v>44</v>
      </c>
      <c r="D35" s="89"/>
      <c r="E35" s="167">
        <v>380424</v>
      </c>
      <c r="F35" s="90" t="s">
        <v>38</v>
      </c>
      <c r="G35" s="91"/>
      <c r="H35" s="166">
        <v>0.94276912077050867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</row>
    <row r="36" spans="2:18" x14ac:dyDescent="0.15"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</row>
    <row r="37" spans="2:18" x14ac:dyDescent="0.15"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</row>
    <row r="38" spans="2:18" x14ac:dyDescent="0.15"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</row>
    <row r="39" spans="2:18" x14ac:dyDescent="0.15">
      <c r="B39" s="149"/>
      <c r="C39" s="149"/>
      <c r="D39" s="149"/>
      <c r="E39" s="149"/>
      <c r="F39" s="149"/>
      <c r="G39" s="149"/>
      <c r="H39" s="149"/>
      <c r="I39" s="149"/>
      <c r="J39" s="160"/>
      <c r="K39" s="149"/>
      <c r="L39" s="149"/>
      <c r="M39" s="149"/>
      <c r="N39" s="149"/>
      <c r="O39" s="149"/>
      <c r="P39" s="149"/>
      <c r="Q39" s="149"/>
      <c r="R39" s="149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8266-FEBF-490F-A87A-1889CF06D109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168"/>
      <c r="B1" s="168"/>
      <c r="C1" s="168"/>
      <c r="D1" s="168"/>
      <c r="E1" s="168"/>
      <c r="F1" s="168"/>
      <c r="G1" s="62" t="s">
        <v>47</v>
      </c>
      <c r="H1" s="62"/>
      <c r="I1" s="62"/>
      <c r="J1" s="62"/>
      <c r="K1" s="62"/>
      <c r="L1" s="62"/>
      <c r="M1" s="168"/>
      <c r="N1" s="168"/>
      <c r="O1" s="168"/>
      <c r="P1" s="168"/>
      <c r="Q1" s="168"/>
      <c r="R1" s="168"/>
    </row>
    <row r="2" spans="1:18" x14ac:dyDescent="0.15">
      <c r="A2" s="168"/>
      <c r="B2" s="168"/>
      <c r="C2" s="168"/>
      <c r="D2" s="168"/>
      <c r="E2" s="168"/>
      <c r="F2" s="168"/>
      <c r="G2" s="168"/>
      <c r="H2" s="63" t="s">
        <v>51</v>
      </c>
      <c r="I2" s="63"/>
      <c r="J2" s="63"/>
      <c r="K2" s="63"/>
      <c r="L2" s="168"/>
      <c r="M2" s="168"/>
      <c r="N2" s="168"/>
      <c r="O2" s="168"/>
      <c r="P2" s="168"/>
      <c r="Q2" s="168"/>
      <c r="R2" s="168"/>
    </row>
    <row r="5" spans="1:18" ht="14.25" thickBot="1" x14ac:dyDescent="0.2">
      <c r="A5" s="168"/>
      <c r="B5" s="169" t="s">
        <v>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171" t="s">
        <v>3</v>
      </c>
      <c r="G6" s="172"/>
      <c r="H6" s="70" t="s">
        <v>49</v>
      </c>
      <c r="I6" s="71"/>
      <c r="J6" s="71"/>
      <c r="K6" s="71"/>
      <c r="L6" s="71"/>
      <c r="M6" s="71"/>
      <c r="N6" s="72"/>
      <c r="O6" s="173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174" t="s">
        <v>8</v>
      </c>
      <c r="E7" s="69" t="s">
        <v>9</v>
      </c>
      <c r="F7" s="175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174" t="s">
        <v>35</v>
      </c>
      <c r="E8" s="79"/>
      <c r="F8" s="176" t="s">
        <v>15</v>
      </c>
      <c r="G8" s="174" t="s">
        <v>16</v>
      </c>
      <c r="H8" s="174" t="s">
        <v>17</v>
      </c>
      <c r="I8" s="174" t="s">
        <v>18</v>
      </c>
      <c r="J8" s="174" t="s">
        <v>16</v>
      </c>
      <c r="K8" s="174" t="s">
        <v>17</v>
      </c>
      <c r="L8" s="174" t="s">
        <v>18</v>
      </c>
      <c r="M8" s="174" t="s">
        <v>16</v>
      </c>
      <c r="N8" s="174" t="s">
        <v>17</v>
      </c>
      <c r="O8" s="174" t="s">
        <v>18</v>
      </c>
      <c r="P8" s="174" t="s">
        <v>16</v>
      </c>
      <c r="Q8" s="174" t="s">
        <v>17</v>
      </c>
      <c r="R8" s="177" t="s">
        <v>19</v>
      </c>
    </row>
    <row r="9" spans="1:18" x14ac:dyDescent="0.15">
      <c r="A9" s="67" t="s">
        <v>20</v>
      </c>
      <c r="B9" s="80">
        <v>286915</v>
      </c>
      <c r="C9" s="80">
        <v>25337</v>
      </c>
      <c r="D9" s="178">
        <v>44679</v>
      </c>
      <c r="E9" s="80">
        <v>70484</v>
      </c>
      <c r="F9" s="80">
        <v>357399</v>
      </c>
      <c r="G9" s="80">
        <v>33886</v>
      </c>
      <c r="H9" s="82">
        <v>156971</v>
      </c>
      <c r="I9" s="82">
        <v>190857</v>
      </c>
      <c r="J9" s="82">
        <v>3243</v>
      </c>
      <c r="K9" s="82">
        <v>177693</v>
      </c>
      <c r="L9" s="82">
        <v>180936</v>
      </c>
      <c r="M9" s="82">
        <v>58</v>
      </c>
      <c r="N9" s="82">
        <v>1371</v>
      </c>
      <c r="O9" s="82">
        <v>1429</v>
      </c>
      <c r="P9" s="82">
        <v>37187</v>
      </c>
      <c r="Q9" s="82">
        <v>336035</v>
      </c>
      <c r="R9" s="83">
        <v>373222</v>
      </c>
    </row>
    <row r="10" spans="1:18" x14ac:dyDescent="0.15">
      <c r="A10" s="67"/>
      <c r="B10" s="81"/>
      <c r="C10" s="81"/>
      <c r="D10" s="178">
        <v>468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3469</v>
      </c>
      <c r="C11" s="84"/>
      <c r="D11" s="84"/>
      <c r="E11" s="80"/>
      <c r="F11" s="82">
        <v>3469</v>
      </c>
      <c r="G11" s="82">
        <v>264</v>
      </c>
      <c r="H11" s="82">
        <v>3405</v>
      </c>
      <c r="I11" s="82">
        <v>3669</v>
      </c>
      <c r="J11" s="82">
        <v>0</v>
      </c>
      <c r="K11" s="82">
        <v>1854</v>
      </c>
      <c r="L11" s="82">
        <v>1854</v>
      </c>
      <c r="M11" s="82">
        <v>16</v>
      </c>
      <c r="N11" s="82">
        <v>119</v>
      </c>
      <c r="O11" s="82">
        <v>135</v>
      </c>
      <c r="P11" s="82">
        <v>280</v>
      </c>
      <c r="Q11" s="82">
        <v>5378</v>
      </c>
      <c r="R11" s="83">
        <v>5658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11420</v>
      </c>
      <c r="C13" s="84"/>
      <c r="D13" s="84"/>
      <c r="E13" s="82"/>
      <c r="F13" s="82">
        <v>11420</v>
      </c>
      <c r="G13" s="82">
        <v>2414</v>
      </c>
      <c r="H13" s="82">
        <v>11514</v>
      </c>
      <c r="I13" s="82">
        <v>13928</v>
      </c>
      <c r="J13" s="82">
        <v>0</v>
      </c>
      <c r="K13" s="82">
        <v>4603</v>
      </c>
      <c r="L13" s="82">
        <v>4603</v>
      </c>
      <c r="M13" s="82">
        <v>0</v>
      </c>
      <c r="N13" s="82">
        <v>101</v>
      </c>
      <c r="O13" s="82">
        <v>101</v>
      </c>
      <c r="P13" s="82">
        <v>2414</v>
      </c>
      <c r="Q13" s="82">
        <v>16218</v>
      </c>
      <c r="R13" s="83">
        <v>18632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130587</v>
      </c>
      <c r="C15" s="84"/>
      <c r="D15" s="84"/>
      <c r="E15" s="82"/>
      <c r="F15" s="82">
        <v>130587</v>
      </c>
      <c r="G15" s="82">
        <v>15082</v>
      </c>
      <c r="H15" s="82">
        <v>57261</v>
      </c>
      <c r="I15" s="82">
        <v>72343</v>
      </c>
      <c r="J15" s="82">
        <v>0</v>
      </c>
      <c r="K15" s="82">
        <v>71052</v>
      </c>
      <c r="L15" s="82">
        <v>71052</v>
      </c>
      <c r="M15" s="82">
        <v>27</v>
      </c>
      <c r="N15" s="82">
        <v>454</v>
      </c>
      <c r="O15" s="82">
        <v>481</v>
      </c>
      <c r="P15" s="82">
        <v>15109</v>
      </c>
      <c r="Q15" s="82">
        <v>128767</v>
      </c>
      <c r="R15" s="83">
        <v>143876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40780</v>
      </c>
      <c r="C17" s="84"/>
      <c r="D17" s="84"/>
      <c r="E17" s="82"/>
      <c r="F17" s="82">
        <v>40780</v>
      </c>
      <c r="G17" s="82">
        <v>6497</v>
      </c>
      <c r="H17" s="82">
        <v>35412</v>
      </c>
      <c r="I17" s="82">
        <v>41909</v>
      </c>
      <c r="J17" s="82">
        <v>1871</v>
      </c>
      <c r="K17" s="82">
        <v>23914</v>
      </c>
      <c r="L17" s="82">
        <v>25785</v>
      </c>
      <c r="M17" s="82">
        <v>0</v>
      </c>
      <c r="N17" s="82">
        <v>143</v>
      </c>
      <c r="O17" s="82">
        <v>143</v>
      </c>
      <c r="P17" s="82">
        <v>8368</v>
      </c>
      <c r="Q17" s="82">
        <v>59469</v>
      </c>
      <c r="R17" s="83">
        <v>67837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39432</v>
      </c>
      <c r="C19" s="84"/>
      <c r="D19" s="84"/>
      <c r="E19" s="82"/>
      <c r="F19" s="82">
        <v>39432</v>
      </c>
      <c r="G19" s="82">
        <v>5614</v>
      </c>
      <c r="H19" s="82">
        <v>25125</v>
      </c>
      <c r="I19" s="82">
        <v>30739</v>
      </c>
      <c r="J19" s="82">
        <v>1355</v>
      </c>
      <c r="K19" s="82">
        <v>34813</v>
      </c>
      <c r="L19" s="82">
        <v>36168</v>
      </c>
      <c r="M19" s="82">
        <v>0</v>
      </c>
      <c r="N19" s="82">
        <v>267</v>
      </c>
      <c r="O19" s="82">
        <v>267</v>
      </c>
      <c r="P19" s="82">
        <v>6969</v>
      </c>
      <c r="Q19" s="82">
        <v>60205</v>
      </c>
      <c r="R19" s="83">
        <v>67174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30843</v>
      </c>
      <c r="C21" s="84"/>
      <c r="D21" s="84"/>
      <c r="E21" s="82"/>
      <c r="F21" s="82">
        <v>30843</v>
      </c>
      <c r="G21" s="82">
        <v>2571</v>
      </c>
      <c r="H21" s="82">
        <v>9985</v>
      </c>
      <c r="I21" s="82">
        <v>12556</v>
      </c>
      <c r="J21" s="82">
        <v>0</v>
      </c>
      <c r="K21" s="82">
        <v>30696</v>
      </c>
      <c r="L21" s="82">
        <v>30696</v>
      </c>
      <c r="M21" s="82">
        <v>12</v>
      </c>
      <c r="N21" s="82">
        <v>138</v>
      </c>
      <c r="O21" s="82">
        <v>150</v>
      </c>
      <c r="P21" s="82">
        <v>2583</v>
      </c>
      <c r="Q21" s="82">
        <v>40819</v>
      </c>
      <c r="R21" s="83">
        <v>43402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8515</v>
      </c>
      <c r="C23" s="84"/>
      <c r="D23" s="84"/>
      <c r="E23" s="82"/>
      <c r="F23" s="82">
        <v>8515</v>
      </c>
      <c r="G23" s="82">
        <v>501</v>
      </c>
      <c r="H23" s="82">
        <v>2886</v>
      </c>
      <c r="I23" s="82">
        <v>3387</v>
      </c>
      <c r="J23" s="82">
        <v>0</v>
      </c>
      <c r="K23" s="82">
        <v>213</v>
      </c>
      <c r="L23" s="82">
        <v>213</v>
      </c>
      <c r="M23" s="82">
        <v>0</v>
      </c>
      <c r="N23" s="82">
        <v>51</v>
      </c>
      <c r="O23" s="82">
        <v>51</v>
      </c>
      <c r="P23" s="82">
        <v>501</v>
      </c>
      <c r="Q23" s="82">
        <v>3150</v>
      </c>
      <c r="R23" s="83">
        <v>3651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21869</v>
      </c>
      <c r="C25" s="84"/>
      <c r="D25" s="84"/>
      <c r="E25" s="82"/>
      <c r="F25" s="82">
        <v>21869</v>
      </c>
      <c r="G25" s="82">
        <v>943</v>
      </c>
      <c r="H25" s="82">
        <v>11383</v>
      </c>
      <c r="I25" s="82">
        <v>12326</v>
      </c>
      <c r="J25" s="82">
        <v>17</v>
      </c>
      <c r="K25" s="82">
        <v>10548</v>
      </c>
      <c r="L25" s="82">
        <v>10565</v>
      </c>
      <c r="M25" s="82">
        <v>3</v>
      </c>
      <c r="N25" s="82">
        <v>98</v>
      </c>
      <c r="O25" s="82">
        <v>101</v>
      </c>
      <c r="P25" s="82">
        <v>963</v>
      </c>
      <c r="Q25" s="82">
        <v>22029</v>
      </c>
      <c r="R25" s="83">
        <v>22992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16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</row>
    <row r="28" spans="1:18" x14ac:dyDescent="0.15">
      <c r="A28" s="16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</row>
    <row r="29" spans="1:18" ht="13.7" customHeight="1" x14ac:dyDescent="0.15">
      <c r="A29" s="168"/>
      <c r="B29" s="180" t="s">
        <v>36</v>
      </c>
      <c r="C29" s="89" t="s">
        <v>37</v>
      </c>
      <c r="D29" s="89"/>
      <c r="E29" s="182">
        <v>278825</v>
      </c>
      <c r="F29" s="90" t="s">
        <v>38</v>
      </c>
      <c r="G29" s="91"/>
      <c r="H29" s="185">
        <v>1.0290146149018202</v>
      </c>
      <c r="I29" s="180"/>
      <c r="J29" s="181" t="s">
        <v>39</v>
      </c>
      <c r="K29" s="89" t="s">
        <v>40</v>
      </c>
      <c r="L29" s="89"/>
      <c r="M29" s="182">
        <v>177061</v>
      </c>
      <c r="N29" s="183" t="s">
        <v>38</v>
      </c>
      <c r="O29" s="184"/>
      <c r="P29" s="185">
        <v>0.88653627845770666</v>
      </c>
      <c r="Q29" s="179"/>
      <c r="R29" s="179"/>
    </row>
    <row r="30" spans="1:18" x14ac:dyDescent="0.15">
      <c r="A30" s="168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79"/>
      <c r="R30" s="179"/>
    </row>
    <row r="31" spans="1:18" ht="13.7" customHeight="1" x14ac:dyDescent="0.15">
      <c r="A31" s="168"/>
      <c r="B31" s="180"/>
      <c r="C31" s="89" t="s">
        <v>41</v>
      </c>
      <c r="D31" s="89"/>
      <c r="E31" s="186">
        <v>300365</v>
      </c>
      <c r="F31" s="90" t="s">
        <v>38</v>
      </c>
      <c r="G31" s="91"/>
      <c r="H31" s="185">
        <v>0.95522114760374877</v>
      </c>
      <c r="I31" s="180"/>
      <c r="J31" s="181" t="s">
        <v>42</v>
      </c>
      <c r="K31" s="89" t="s">
        <v>40</v>
      </c>
      <c r="L31" s="89"/>
      <c r="M31" s="186">
        <v>196072</v>
      </c>
      <c r="N31" s="183" t="s">
        <v>38</v>
      </c>
      <c r="O31" s="184"/>
      <c r="P31" s="185">
        <v>0.80057835897017426</v>
      </c>
      <c r="Q31" s="179"/>
      <c r="R31" s="179"/>
    </row>
    <row r="32" spans="1:18" x14ac:dyDescent="0.15">
      <c r="A32" s="168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79"/>
      <c r="R32" s="179"/>
    </row>
    <row r="33" spans="2:18" ht="13.7" customHeight="1" x14ac:dyDescent="0.15">
      <c r="B33" s="180"/>
      <c r="C33" s="89" t="s">
        <v>43</v>
      </c>
      <c r="D33" s="89"/>
      <c r="E33" s="182">
        <v>358652</v>
      </c>
      <c r="F33" s="90" t="s">
        <v>38</v>
      </c>
      <c r="G33" s="91"/>
      <c r="H33" s="185">
        <v>0.9369388711062534</v>
      </c>
      <c r="I33" s="180"/>
      <c r="J33" s="180"/>
      <c r="K33" s="180"/>
      <c r="L33" s="180"/>
      <c r="M33" s="180"/>
      <c r="N33" s="180"/>
      <c r="O33" s="180"/>
      <c r="P33" s="180"/>
      <c r="Q33" s="179"/>
      <c r="R33" s="179"/>
    </row>
    <row r="34" spans="2:18" x14ac:dyDescent="0.1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79"/>
      <c r="R34" s="179"/>
    </row>
    <row r="35" spans="2:18" ht="13.7" customHeight="1" x14ac:dyDescent="0.15">
      <c r="B35" s="179"/>
      <c r="C35" s="89" t="s">
        <v>44</v>
      </c>
      <c r="D35" s="89"/>
      <c r="E35" s="186">
        <v>393093</v>
      </c>
      <c r="F35" s="90" t="s">
        <v>38</v>
      </c>
      <c r="G35" s="91"/>
      <c r="H35" s="185">
        <v>0.85484859816888115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2:18" x14ac:dyDescent="0.1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2:18" x14ac:dyDescent="0.1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2:18" x14ac:dyDescent="0.15"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2:18" x14ac:dyDescent="0.15">
      <c r="B39" s="168"/>
      <c r="C39" s="168"/>
      <c r="D39" s="168"/>
      <c r="E39" s="168"/>
      <c r="F39" s="168"/>
      <c r="G39" s="168"/>
      <c r="H39" s="168"/>
      <c r="I39" s="168"/>
      <c r="J39" s="179"/>
      <c r="K39" s="168"/>
      <c r="L39" s="168"/>
      <c r="M39" s="168"/>
      <c r="N39" s="168"/>
      <c r="O39" s="168"/>
      <c r="P39" s="168"/>
      <c r="Q39" s="168"/>
      <c r="R39" s="168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B18B-64C8-4654-9363-77B74B33869E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187"/>
      <c r="B1" s="187"/>
      <c r="C1" s="187"/>
      <c r="D1" s="187"/>
      <c r="E1" s="187"/>
      <c r="F1" s="187"/>
      <c r="G1" s="62" t="s">
        <v>47</v>
      </c>
      <c r="H1" s="62"/>
      <c r="I1" s="62"/>
      <c r="J1" s="62"/>
      <c r="K1" s="62"/>
      <c r="L1" s="62"/>
      <c r="M1" s="187"/>
      <c r="N1" s="187"/>
      <c r="O1" s="187"/>
      <c r="P1" s="187"/>
      <c r="Q1" s="187"/>
      <c r="R1" s="187"/>
    </row>
    <row r="2" spans="1:18" x14ac:dyDescent="0.15">
      <c r="A2" s="187"/>
      <c r="B2" s="187"/>
      <c r="C2" s="187"/>
      <c r="D2" s="187"/>
      <c r="E2" s="187"/>
      <c r="F2" s="187"/>
      <c r="G2" s="187"/>
      <c r="H2" s="63" t="s">
        <v>52</v>
      </c>
      <c r="I2" s="63"/>
      <c r="J2" s="63"/>
      <c r="K2" s="63"/>
      <c r="L2" s="187"/>
      <c r="M2" s="187"/>
      <c r="N2" s="187"/>
      <c r="O2" s="187"/>
      <c r="P2" s="187"/>
      <c r="Q2" s="187"/>
      <c r="R2" s="187"/>
    </row>
    <row r="5" spans="1:18" ht="14.25" thickBot="1" x14ac:dyDescent="0.2">
      <c r="A5" s="187"/>
      <c r="B5" s="188" t="s">
        <v>0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190" t="s">
        <v>3</v>
      </c>
      <c r="G6" s="191"/>
      <c r="H6" s="70" t="s">
        <v>49</v>
      </c>
      <c r="I6" s="71"/>
      <c r="J6" s="71"/>
      <c r="K6" s="71"/>
      <c r="L6" s="71"/>
      <c r="M6" s="71"/>
      <c r="N6" s="72"/>
      <c r="O6" s="192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193" t="s">
        <v>8</v>
      </c>
      <c r="E7" s="69" t="s">
        <v>9</v>
      </c>
      <c r="F7" s="194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193" t="s">
        <v>35</v>
      </c>
      <c r="E8" s="79"/>
      <c r="F8" s="195" t="s">
        <v>15</v>
      </c>
      <c r="G8" s="193" t="s">
        <v>16</v>
      </c>
      <c r="H8" s="193" t="s">
        <v>17</v>
      </c>
      <c r="I8" s="193" t="s">
        <v>18</v>
      </c>
      <c r="J8" s="193" t="s">
        <v>16</v>
      </c>
      <c r="K8" s="193" t="s">
        <v>17</v>
      </c>
      <c r="L8" s="193" t="s">
        <v>18</v>
      </c>
      <c r="M8" s="193" t="s">
        <v>16</v>
      </c>
      <c r="N8" s="193" t="s">
        <v>17</v>
      </c>
      <c r="O8" s="193" t="s">
        <v>18</v>
      </c>
      <c r="P8" s="193" t="s">
        <v>16</v>
      </c>
      <c r="Q8" s="193" t="s">
        <v>17</v>
      </c>
      <c r="R8" s="196" t="s">
        <v>19</v>
      </c>
    </row>
    <row r="9" spans="1:18" x14ac:dyDescent="0.15">
      <c r="A9" s="67" t="s">
        <v>20</v>
      </c>
      <c r="B9" s="80">
        <v>296667</v>
      </c>
      <c r="C9" s="80">
        <v>26281</v>
      </c>
      <c r="D9" s="197">
        <v>45694</v>
      </c>
      <c r="E9" s="80">
        <v>72635</v>
      </c>
      <c r="F9" s="80">
        <v>369302</v>
      </c>
      <c r="G9" s="80">
        <v>39560</v>
      </c>
      <c r="H9" s="82">
        <v>190088</v>
      </c>
      <c r="I9" s="82">
        <v>229648</v>
      </c>
      <c r="J9" s="82">
        <v>2412</v>
      </c>
      <c r="K9" s="82">
        <v>196315</v>
      </c>
      <c r="L9" s="82">
        <v>198727</v>
      </c>
      <c r="M9" s="82">
        <v>105</v>
      </c>
      <c r="N9" s="82">
        <v>1327</v>
      </c>
      <c r="O9" s="82">
        <v>1432</v>
      </c>
      <c r="P9" s="82">
        <v>42077</v>
      </c>
      <c r="Q9" s="82">
        <v>387730</v>
      </c>
      <c r="R9" s="83">
        <v>429807</v>
      </c>
    </row>
    <row r="10" spans="1:18" x14ac:dyDescent="0.15">
      <c r="A10" s="67"/>
      <c r="B10" s="81"/>
      <c r="C10" s="81"/>
      <c r="D10" s="197">
        <v>660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3967</v>
      </c>
      <c r="C11" s="84"/>
      <c r="D11" s="84"/>
      <c r="E11" s="80"/>
      <c r="F11" s="82">
        <v>3967</v>
      </c>
      <c r="G11" s="82">
        <v>314</v>
      </c>
      <c r="H11" s="82">
        <v>2974</v>
      </c>
      <c r="I11" s="82">
        <v>3288</v>
      </c>
      <c r="J11" s="82">
        <v>0</v>
      </c>
      <c r="K11" s="82">
        <v>2013</v>
      </c>
      <c r="L11" s="82">
        <v>2013</v>
      </c>
      <c r="M11" s="82">
        <v>21</v>
      </c>
      <c r="N11" s="82">
        <v>93</v>
      </c>
      <c r="O11" s="82">
        <v>114</v>
      </c>
      <c r="P11" s="82">
        <v>335</v>
      </c>
      <c r="Q11" s="82">
        <v>5080</v>
      </c>
      <c r="R11" s="83">
        <v>5415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11594</v>
      </c>
      <c r="C13" s="84"/>
      <c r="D13" s="84"/>
      <c r="E13" s="82"/>
      <c r="F13" s="82">
        <v>11594</v>
      </c>
      <c r="G13" s="82">
        <v>3130</v>
      </c>
      <c r="H13" s="82">
        <v>14836</v>
      </c>
      <c r="I13" s="82">
        <v>17966</v>
      </c>
      <c r="J13" s="82">
        <v>0</v>
      </c>
      <c r="K13" s="82">
        <v>2761</v>
      </c>
      <c r="L13" s="82">
        <v>2761</v>
      </c>
      <c r="M13" s="82">
        <v>8</v>
      </c>
      <c r="N13" s="82">
        <v>122</v>
      </c>
      <c r="O13" s="82">
        <v>130</v>
      </c>
      <c r="P13" s="82">
        <v>3138</v>
      </c>
      <c r="Q13" s="82">
        <v>17719</v>
      </c>
      <c r="R13" s="83">
        <v>20857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136942</v>
      </c>
      <c r="C15" s="84"/>
      <c r="D15" s="84"/>
      <c r="E15" s="82"/>
      <c r="F15" s="82">
        <v>136942</v>
      </c>
      <c r="G15" s="82">
        <v>20571</v>
      </c>
      <c r="H15" s="82">
        <v>69546</v>
      </c>
      <c r="I15" s="82">
        <v>90117</v>
      </c>
      <c r="J15" s="82">
        <v>0</v>
      </c>
      <c r="K15" s="82">
        <v>73282</v>
      </c>
      <c r="L15" s="82">
        <v>73282</v>
      </c>
      <c r="M15" s="82">
        <v>28</v>
      </c>
      <c r="N15" s="82">
        <v>568</v>
      </c>
      <c r="O15" s="82">
        <v>596</v>
      </c>
      <c r="P15" s="82">
        <v>20599</v>
      </c>
      <c r="Q15" s="82">
        <v>143396</v>
      </c>
      <c r="R15" s="83">
        <v>163995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40305</v>
      </c>
      <c r="C17" s="84"/>
      <c r="D17" s="84"/>
      <c r="E17" s="82"/>
      <c r="F17" s="82">
        <v>40305</v>
      </c>
      <c r="G17" s="82">
        <v>6635</v>
      </c>
      <c r="H17" s="82">
        <v>41077</v>
      </c>
      <c r="I17" s="82">
        <v>47712</v>
      </c>
      <c r="J17" s="82">
        <v>1788</v>
      </c>
      <c r="K17" s="82">
        <v>30282</v>
      </c>
      <c r="L17" s="82">
        <v>32070</v>
      </c>
      <c r="M17" s="82">
        <v>4</v>
      </c>
      <c r="N17" s="82">
        <v>189</v>
      </c>
      <c r="O17" s="82">
        <v>193</v>
      </c>
      <c r="P17" s="82">
        <v>8427</v>
      </c>
      <c r="Q17" s="82">
        <v>71548</v>
      </c>
      <c r="R17" s="83">
        <v>79975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41416</v>
      </c>
      <c r="C19" s="84"/>
      <c r="D19" s="84"/>
      <c r="E19" s="82"/>
      <c r="F19" s="82">
        <v>41416</v>
      </c>
      <c r="G19" s="82">
        <v>3458</v>
      </c>
      <c r="H19" s="82">
        <v>33344</v>
      </c>
      <c r="I19" s="82">
        <v>36802</v>
      </c>
      <c r="J19" s="82">
        <v>0</v>
      </c>
      <c r="K19" s="82">
        <v>29444</v>
      </c>
      <c r="L19" s="82">
        <v>29444</v>
      </c>
      <c r="M19" s="82">
        <v>7</v>
      </c>
      <c r="N19" s="82">
        <v>166</v>
      </c>
      <c r="O19" s="82">
        <v>173</v>
      </c>
      <c r="P19" s="82">
        <v>3465</v>
      </c>
      <c r="Q19" s="82">
        <v>62954</v>
      </c>
      <c r="R19" s="83">
        <v>66419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32078</v>
      </c>
      <c r="C21" s="84"/>
      <c r="D21" s="84"/>
      <c r="E21" s="82"/>
      <c r="F21" s="82">
        <v>32078</v>
      </c>
      <c r="G21" s="82">
        <v>3113</v>
      </c>
      <c r="H21" s="82">
        <v>10542</v>
      </c>
      <c r="I21" s="82">
        <v>13655</v>
      </c>
      <c r="J21" s="82">
        <v>530</v>
      </c>
      <c r="K21" s="82">
        <v>43476</v>
      </c>
      <c r="L21" s="82">
        <v>44006</v>
      </c>
      <c r="M21" s="82">
        <v>23</v>
      </c>
      <c r="N21" s="82">
        <v>67</v>
      </c>
      <c r="O21" s="82">
        <v>90</v>
      </c>
      <c r="P21" s="82">
        <v>3666</v>
      </c>
      <c r="Q21" s="82">
        <v>54085</v>
      </c>
      <c r="R21" s="83">
        <v>57751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8441</v>
      </c>
      <c r="C23" s="84"/>
      <c r="D23" s="84"/>
      <c r="E23" s="82"/>
      <c r="F23" s="82">
        <v>8441</v>
      </c>
      <c r="G23" s="82">
        <v>606</v>
      </c>
      <c r="H23" s="82">
        <v>4259</v>
      </c>
      <c r="I23" s="82">
        <v>4865</v>
      </c>
      <c r="J23" s="82">
        <v>0</v>
      </c>
      <c r="K23" s="82">
        <v>5371</v>
      </c>
      <c r="L23" s="82">
        <v>5371</v>
      </c>
      <c r="M23" s="82">
        <v>0</v>
      </c>
      <c r="N23" s="82">
        <v>47</v>
      </c>
      <c r="O23" s="82">
        <v>47</v>
      </c>
      <c r="P23" s="82">
        <v>606</v>
      </c>
      <c r="Q23" s="82">
        <v>9677</v>
      </c>
      <c r="R23" s="83">
        <v>10283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21924</v>
      </c>
      <c r="C25" s="84"/>
      <c r="D25" s="84"/>
      <c r="E25" s="82"/>
      <c r="F25" s="82">
        <v>21924</v>
      </c>
      <c r="G25" s="82">
        <v>1733</v>
      </c>
      <c r="H25" s="82">
        <v>13510</v>
      </c>
      <c r="I25" s="82">
        <v>15243</v>
      </c>
      <c r="J25" s="82">
        <v>94</v>
      </c>
      <c r="K25" s="82">
        <v>9686</v>
      </c>
      <c r="L25" s="82">
        <v>9780</v>
      </c>
      <c r="M25" s="82">
        <v>14</v>
      </c>
      <c r="N25" s="82">
        <v>75</v>
      </c>
      <c r="O25" s="82">
        <v>89</v>
      </c>
      <c r="P25" s="82">
        <v>1841</v>
      </c>
      <c r="Q25" s="82">
        <v>23271</v>
      </c>
      <c r="R25" s="83">
        <v>25112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18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</row>
    <row r="28" spans="1:18" x14ac:dyDescent="0.15">
      <c r="A28" s="187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</row>
    <row r="29" spans="1:18" ht="13.7" customHeight="1" x14ac:dyDescent="0.15">
      <c r="A29" s="187"/>
      <c r="B29" s="199" t="s">
        <v>36</v>
      </c>
      <c r="C29" s="89" t="s">
        <v>37</v>
      </c>
      <c r="D29" s="89"/>
      <c r="E29" s="201">
        <v>286915</v>
      </c>
      <c r="F29" s="90" t="s">
        <v>38</v>
      </c>
      <c r="G29" s="91"/>
      <c r="H29" s="204">
        <v>1.0339891605527769</v>
      </c>
      <c r="I29" s="199"/>
      <c r="J29" s="200" t="s">
        <v>39</v>
      </c>
      <c r="K29" s="89" t="s">
        <v>40</v>
      </c>
      <c r="L29" s="89"/>
      <c r="M29" s="201">
        <v>156971</v>
      </c>
      <c r="N29" s="202" t="s">
        <v>38</v>
      </c>
      <c r="O29" s="203"/>
      <c r="P29" s="204">
        <v>1.210975275687866</v>
      </c>
      <c r="Q29" s="198"/>
      <c r="R29" s="198"/>
    </row>
    <row r="30" spans="1:18" x14ac:dyDescent="0.15">
      <c r="A30" s="187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8"/>
      <c r="R30" s="198"/>
    </row>
    <row r="31" spans="1:18" ht="13.7" customHeight="1" x14ac:dyDescent="0.15">
      <c r="A31" s="187"/>
      <c r="B31" s="199"/>
      <c r="C31" s="89" t="s">
        <v>41</v>
      </c>
      <c r="D31" s="89"/>
      <c r="E31" s="205">
        <v>291981</v>
      </c>
      <c r="F31" s="90" t="s">
        <v>38</v>
      </c>
      <c r="G31" s="91"/>
      <c r="H31" s="204">
        <v>1.0160489894890421</v>
      </c>
      <c r="I31" s="199"/>
      <c r="J31" s="200" t="s">
        <v>42</v>
      </c>
      <c r="K31" s="89" t="s">
        <v>40</v>
      </c>
      <c r="L31" s="89"/>
      <c r="M31" s="205">
        <v>199954</v>
      </c>
      <c r="N31" s="202" t="s">
        <v>38</v>
      </c>
      <c r="O31" s="203"/>
      <c r="P31" s="204">
        <v>0.95065865148984263</v>
      </c>
      <c r="Q31" s="198"/>
      <c r="R31" s="198"/>
    </row>
    <row r="32" spans="1:18" x14ac:dyDescent="0.15">
      <c r="A32" s="187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8"/>
      <c r="R32" s="198"/>
    </row>
    <row r="33" spans="2:18" ht="13.7" customHeight="1" x14ac:dyDescent="0.15">
      <c r="B33" s="199"/>
      <c r="C33" s="89" t="s">
        <v>43</v>
      </c>
      <c r="D33" s="89"/>
      <c r="E33" s="201">
        <v>336035</v>
      </c>
      <c r="F33" s="90" t="s">
        <v>38</v>
      </c>
      <c r="G33" s="91"/>
      <c r="H33" s="204">
        <v>1.1538381418602228</v>
      </c>
      <c r="I33" s="199"/>
      <c r="J33" s="199"/>
      <c r="K33" s="199"/>
      <c r="L33" s="199"/>
      <c r="M33" s="199"/>
      <c r="N33" s="199"/>
      <c r="O33" s="199"/>
      <c r="P33" s="199"/>
      <c r="Q33" s="198"/>
      <c r="R33" s="198"/>
    </row>
    <row r="34" spans="2:18" x14ac:dyDescent="0.15"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8"/>
      <c r="R34" s="198"/>
    </row>
    <row r="35" spans="2:18" ht="13.7" customHeight="1" x14ac:dyDescent="0.15">
      <c r="B35" s="198"/>
      <c r="C35" s="89" t="s">
        <v>44</v>
      </c>
      <c r="D35" s="89"/>
      <c r="E35" s="205">
        <v>399704</v>
      </c>
      <c r="F35" s="90" t="s">
        <v>38</v>
      </c>
      <c r="G35" s="91"/>
      <c r="H35" s="204">
        <v>0.97004283169545469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</row>
    <row r="36" spans="2:18" x14ac:dyDescent="0.1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2:18" x14ac:dyDescent="0.1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</row>
    <row r="38" spans="2:18" x14ac:dyDescent="0.1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</row>
    <row r="39" spans="2:18" x14ac:dyDescent="0.15">
      <c r="B39" s="187"/>
      <c r="C39" s="187"/>
      <c r="D39" s="187"/>
      <c r="E39" s="187"/>
      <c r="F39" s="187"/>
      <c r="G39" s="187"/>
      <c r="H39" s="187"/>
      <c r="I39" s="187"/>
      <c r="J39" s="198"/>
      <c r="K39" s="187"/>
      <c r="L39" s="187"/>
      <c r="M39" s="187"/>
      <c r="N39" s="187"/>
      <c r="O39" s="187"/>
      <c r="P39" s="187"/>
      <c r="Q39" s="187"/>
      <c r="R39" s="187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3CED-7BAD-4902-A205-63ADF88A2B11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206"/>
      <c r="B1" s="206"/>
      <c r="C1" s="206"/>
      <c r="D1" s="206"/>
      <c r="E1" s="206"/>
      <c r="F1" s="206"/>
      <c r="G1" s="62" t="s">
        <v>47</v>
      </c>
      <c r="H1" s="62"/>
      <c r="I1" s="62"/>
      <c r="J1" s="62"/>
      <c r="K1" s="62"/>
      <c r="L1" s="62"/>
      <c r="M1" s="206"/>
      <c r="N1" s="206"/>
      <c r="O1" s="206"/>
      <c r="P1" s="206"/>
      <c r="Q1" s="206"/>
      <c r="R1" s="206"/>
    </row>
    <row r="2" spans="1:18" x14ac:dyDescent="0.15">
      <c r="A2" s="206"/>
      <c r="B2" s="206"/>
      <c r="C2" s="206"/>
      <c r="D2" s="206"/>
      <c r="E2" s="206"/>
      <c r="F2" s="206"/>
      <c r="G2" s="206"/>
      <c r="H2" s="63" t="s">
        <v>53</v>
      </c>
      <c r="I2" s="63"/>
      <c r="J2" s="63"/>
      <c r="K2" s="63"/>
      <c r="L2" s="206"/>
      <c r="M2" s="206"/>
      <c r="N2" s="206"/>
      <c r="O2" s="206"/>
      <c r="P2" s="206"/>
      <c r="Q2" s="206"/>
      <c r="R2" s="206"/>
    </row>
    <row r="5" spans="1:18" ht="14.25" thickBot="1" x14ac:dyDescent="0.2">
      <c r="A5" s="206"/>
      <c r="B5" s="207" t="s"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209" t="s">
        <v>3</v>
      </c>
      <c r="G6" s="210"/>
      <c r="H6" s="70" t="s">
        <v>49</v>
      </c>
      <c r="I6" s="71"/>
      <c r="J6" s="71"/>
      <c r="K6" s="71"/>
      <c r="L6" s="71"/>
      <c r="M6" s="71"/>
      <c r="N6" s="72"/>
      <c r="O6" s="211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212" t="s">
        <v>8</v>
      </c>
      <c r="E7" s="69" t="s">
        <v>9</v>
      </c>
      <c r="F7" s="213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212" t="s">
        <v>35</v>
      </c>
      <c r="E8" s="79"/>
      <c r="F8" s="214" t="s">
        <v>15</v>
      </c>
      <c r="G8" s="212" t="s">
        <v>16</v>
      </c>
      <c r="H8" s="212" t="s">
        <v>17</v>
      </c>
      <c r="I8" s="212" t="s">
        <v>18</v>
      </c>
      <c r="J8" s="212" t="s">
        <v>16</v>
      </c>
      <c r="K8" s="212" t="s">
        <v>17</v>
      </c>
      <c r="L8" s="212" t="s">
        <v>18</v>
      </c>
      <c r="M8" s="212" t="s">
        <v>16</v>
      </c>
      <c r="N8" s="212" t="s">
        <v>17</v>
      </c>
      <c r="O8" s="212" t="s">
        <v>18</v>
      </c>
      <c r="P8" s="212" t="s">
        <v>16</v>
      </c>
      <c r="Q8" s="212" t="s">
        <v>17</v>
      </c>
      <c r="R8" s="215" t="s">
        <v>19</v>
      </c>
    </row>
    <row r="9" spans="1:18" x14ac:dyDescent="0.15">
      <c r="A9" s="67" t="s">
        <v>20</v>
      </c>
      <c r="B9" s="80">
        <v>281467</v>
      </c>
      <c r="C9" s="80">
        <v>25779</v>
      </c>
      <c r="D9" s="216">
        <v>44167</v>
      </c>
      <c r="E9" s="80">
        <v>70424</v>
      </c>
      <c r="F9" s="80">
        <v>351891</v>
      </c>
      <c r="G9" s="80">
        <v>34986</v>
      </c>
      <c r="H9" s="82">
        <v>172317</v>
      </c>
      <c r="I9" s="82">
        <v>207303</v>
      </c>
      <c r="J9" s="82">
        <v>2418</v>
      </c>
      <c r="K9" s="82">
        <v>194879</v>
      </c>
      <c r="L9" s="82">
        <v>197297</v>
      </c>
      <c r="M9" s="82">
        <v>64</v>
      </c>
      <c r="N9" s="82">
        <v>1100</v>
      </c>
      <c r="O9" s="82">
        <v>1164</v>
      </c>
      <c r="P9" s="82">
        <v>37468</v>
      </c>
      <c r="Q9" s="82">
        <v>368296</v>
      </c>
      <c r="R9" s="83">
        <v>405764</v>
      </c>
    </row>
    <row r="10" spans="1:18" x14ac:dyDescent="0.15">
      <c r="A10" s="67"/>
      <c r="B10" s="81"/>
      <c r="C10" s="81"/>
      <c r="D10" s="216">
        <v>478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4683</v>
      </c>
      <c r="C11" s="84"/>
      <c r="D11" s="84"/>
      <c r="E11" s="80"/>
      <c r="F11" s="82">
        <v>4683</v>
      </c>
      <c r="G11" s="82">
        <v>633</v>
      </c>
      <c r="H11" s="82">
        <v>4782</v>
      </c>
      <c r="I11" s="82">
        <v>5415</v>
      </c>
      <c r="J11" s="82">
        <v>0</v>
      </c>
      <c r="K11" s="82">
        <v>1887</v>
      </c>
      <c r="L11" s="82">
        <v>1887</v>
      </c>
      <c r="M11" s="82">
        <v>12</v>
      </c>
      <c r="N11" s="82">
        <v>81</v>
      </c>
      <c r="O11" s="82">
        <v>93</v>
      </c>
      <c r="P11" s="82">
        <v>645</v>
      </c>
      <c r="Q11" s="82">
        <v>6750</v>
      </c>
      <c r="R11" s="83">
        <v>7395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10180</v>
      </c>
      <c r="C13" s="84"/>
      <c r="D13" s="84"/>
      <c r="E13" s="82"/>
      <c r="F13" s="82">
        <v>10180</v>
      </c>
      <c r="G13" s="82">
        <v>2421</v>
      </c>
      <c r="H13" s="82">
        <v>13083</v>
      </c>
      <c r="I13" s="82">
        <v>15504</v>
      </c>
      <c r="J13" s="82">
        <v>0</v>
      </c>
      <c r="K13" s="82">
        <v>2828</v>
      </c>
      <c r="L13" s="82">
        <v>2828</v>
      </c>
      <c r="M13" s="82">
        <v>6</v>
      </c>
      <c r="N13" s="82">
        <v>100</v>
      </c>
      <c r="O13" s="82">
        <v>106</v>
      </c>
      <c r="P13" s="82">
        <v>2427</v>
      </c>
      <c r="Q13" s="82">
        <v>16011</v>
      </c>
      <c r="R13" s="83">
        <v>18438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127727</v>
      </c>
      <c r="C15" s="84"/>
      <c r="D15" s="84"/>
      <c r="E15" s="82"/>
      <c r="F15" s="82">
        <v>127727</v>
      </c>
      <c r="G15" s="82">
        <v>17122</v>
      </c>
      <c r="H15" s="82">
        <v>65160</v>
      </c>
      <c r="I15" s="82">
        <v>82282</v>
      </c>
      <c r="J15" s="82">
        <v>0</v>
      </c>
      <c r="K15" s="82">
        <v>75610</v>
      </c>
      <c r="L15" s="82">
        <v>75610</v>
      </c>
      <c r="M15" s="82">
        <v>20</v>
      </c>
      <c r="N15" s="82">
        <v>429</v>
      </c>
      <c r="O15" s="82">
        <v>449</v>
      </c>
      <c r="P15" s="82">
        <v>17142</v>
      </c>
      <c r="Q15" s="82">
        <v>141199</v>
      </c>
      <c r="R15" s="83">
        <v>158341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38344</v>
      </c>
      <c r="C17" s="84"/>
      <c r="D17" s="84"/>
      <c r="E17" s="82"/>
      <c r="F17" s="82">
        <v>38344</v>
      </c>
      <c r="G17" s="82">
        <v>6202</v>
      </c>
      <c r="H17" s="82">
        <v>35873</v>
      </c>
      <c r="I17" s="82">
        <v>42075</v>
      </c>
      <c r="J17" s="82">
        <v>1760</v>
      </c>
      <c r="K17" s="82">
        <v>28967</v>
      </c>
      <c r="L17" s="82">
        <v>30727</v>
      </c>
      <c r="M17" s="82">
        <v>7</v>
      </c>
      <c r="N17" s="82">
        <v>131</v>
      </c>
      <c r="O17" s="82">
        <v>138</v>
      </c>
      <c r="P17" s="82">
        <v>7969</v>
      </c>
      <c r="Q17" s="82">
        <v>64971</v>
      </c>
      <c r="R17" s="83">
        <v>72940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40265</v>
      </c>
      <c r="C19" s="84"/>
      <c r="D19" s="84"/>
      <c r="E19" s="82"/>
      <c r="F19" s="82">
        <v>40265</v>
      </c>
      <c r="G19" s="82">
        <v>4452</v>
      </c>
      <c r="H19" s="82">
        <v>29304</v>
      </c>
      <c r="I19" s="82">
        <v>33756</v>
      </c>
      <c r="J19" s="82">
        <v>0</v>
      </c>
      <c r="K19" s="82">
        <v>29025</v>
      </c>
      <c r="L19" s="82">
        <v>29025</v>
      </c>
      <c r="M19" s="82">
        <v>3</v>
      </c>
      <c r="N19" s="82">
        <v>205</v>
      </c>
      <c r="O19" s="82">
        <v>208</v>
      </c>
      <c r="P19" s="82">
        <v>4455</v>
      </c>
      <c r="Q19" s="82">
        <v>58534</v>
      </c>
      <c r="R19" s="83">
        <v>62989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31072</v>
      </c>
      <c r="C21" s="84"/>
      <c r="D21" s="84"/>
      <c r="E21" s="82"/>
      <c r="F21" s="82">
        <v>31072</v>
      </c>
      <c r="G21" s="82">
        <v>2826</v>
      </c>
      <c r="H21" s="82">
        <v>8467</v>
      </c>
      <c r="I21" s="82">
        <v>11293</v>
      </c>
      <c r="J21" s="82">
        <v>560</v>
      </c>
      <c r="K21" s="82">
        <v>41541</v>
      </c>
      <c r="L21" s="82">
        <v>42101</v>
      </c>
      <c r="M21" s="82">
        <v>15</v>
      </c>
      <c r="N21" s="82">
        <v>58</v>
      </c>
      <c r="O21" s="82">
        <v>73</v>
      </c>
      <c r="P21" s="82">
        <v>3401</v>
      </c>
      <c r="Q21" s="82">
        <v>50066</v>
      </c>
      <c r="R21" s="83">
        <v>53467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8577</v>
      </c>
      <c r="C23" s="84"/>
      <c r="D23" s="84"/>
      <c r="E23" s="82"/>
      <c r="F23" s="82">
        <v>8577</v>
      </c>
      <c r="G23" s="82">
        <v>354</v>
      </c>
      <c r="H23" s="82">
        <v>3259</v>
      </c>
      <c r="I23" s="82">
        <v>3613</v>
      </c>
      <c r="J23" s="82">
        <v>0</v>
      </c>
      <c r="K23" s="82">
        <v>5789</v>
      </c>
      <c r="L23" s="82">
        <v>5789</v>
      </c>
      <c r="M23" s="82">
        <v>1</v>
      </c>
      <c r="N23" s="82">
        <v>43</v>
      </c>
      <c r="O23" s="82">
        <v>44</v>
      </c>
      <c r="P23" s="82">
        <v>355</v>
      </c>
      <c r="Q23" s="82">
        <v>9091</v>
      </c>
      <c r="R23" s="83">
        <v>9446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20619</v>
      </c>
      <c r="C25" s="84"/>
      <c r="D25" s="84"/>
      <c r="E25" s="82"/>
      <c r="F25" s="82">
        <v>20619</v>
      </c>
      <c r="G25" s="82">
        <v>976</v>
      </c>
      <c r="H25" s="82">
        <v>12389</v>
      </c>
      <c r="I25" s="82">
        <v>13365</v>
      </c>
      <c r="J25" s="82">
        <v>98</v>
      </c>
      <c r="K25" s="82">
        <v>9232</v>
      </c>
      <c r="L25" s="82">
        <v>9330</v>
      </c>
      <c r="M25" s="82">
        <v>0</v>
      </c>
      <c r="N25" s="82">
        <v>53</v>
      </c>
      <c r="O25" s="82">
        <v>53</v>
      </c>
      <c r="P25" s="82">
        <v>1074</v>
      </c>
      <c r="Q25" s="82">
        <v>21674</v>
      </c>
      <c r="R25" s="83">
        <v>22748</v>
      </c>
    </row>
    <row r="26" spans="1:18" ht="14.25" thickBot="1" x14ac:dyDescent="0.2">
      <c r="A26" s="85"/>
      <c r="B26" s="86"/>
      <c r="C26" s="87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8"/>
    </row>
    <row r="27" spans="1:18" x14ac:dyDescent="0.15">
      <c r="A27" s="206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</row>
    <row r="28" spans="1:18" x14ac:dyDescent="0.15">
      <c r="A28" s="206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</row>
    <row r="29" spans="1:18" ht="13.7" customHeight="1" x14ac:dyDescent="0.15">
      <c r="A29" s="206"/>
      <c r="B29" s="218" t="s">
        <v>36</v>
      </c>
      <c r="C29" s="89" t="s">
        <v>37</v>
      </c>
      <c r="D29" s="89"/>
      <c r="E29" s="220">
        <v>296667</v>
      </c>
      <c r="F29" s="90" t="s">
        <v>38</v>
      </c>
      <c r="G29" s="91"/>
      <c r="H29" s="223">
        <v>0.94876410251224441</v>
      </c>
      <c r="I29" s="218"/>
      <c r="J29" s="219" t="s">
        <v>39</v>
      </c>
      <c r="K29" s="89" t="s">
        <v>40</v>
      </c>
      <c r="L29" s="89"/>
      <c r="M29" s="220">
        <v>190088</v>
      </c>
      <c r="N29" s="221" t="s">
        <v>38</v>
      </c>
      <c r="O29" s="222"/>
      <c r="P29" s="223">
        <v>0.90651172088716803</v>
      </c>
      <c r="Q29" s="217"/>
      <c r="R29" s="217"/>
    </row>
    <row r="30" spans="1:18" x14ac:dyDescent="0.15">
      <c r="A30" s="206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7"/>
      <c r="R30" s="217"/>
    </row>
    <row r="31" spans="1:18" ht="13.7" customHeight="1" x14ac:dyDescent="0.15">
      <c r="A31" s="206"/>
      <c r="B31" s="218"/>
      <c r="C31" s="89" t="s">
        <v>41</v>
      </c>
      <c r="D31" s="89"/>
      <c r="E31" s="224">
        <v>285943</v>
      </c>
      <c r="F31" s="90" t="s">
        <v>38</v>
      </c>
      <c r="G31" s="91"/>
      <c r="H31" s="223">
        <v>0.98434653060225286</v>
      </c>
      <c r="I31" s="218"/>
      <c r="J31" s="219" t="s">
        <v>42</v>
      </c>
      <c r="K31" s="89" t="s">
        <v>40</v>
      </c>
      <c r="L31" s="89"/>
      <c r="M31" s="224">
        <v>182361</v>
      </c>
      <c r="N31" s="221" t="s">
        <v>38</v>
      </c>
      <c r="O31" s="222"/>
      <c r="P31" s="223">
        <v>0.94492243407307486</v>
      </c>
      <c r="Q31" s="217"/>
      <c r="R31" s="217"/>
    </row>
    <row r="32" spans="1:18" x14ac:dyDescent="0.15">
      <c r="A32" s="206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7"/>
      <c r="R32" s="217"/>
    </row>
    <row r="33" spans="2:18" ht="13.7" customHeight="1" x14ac:dyDescent="0.15">
      <c r="B33" s="218"/>
      <c r="C33" s="89" t="s">
        <v>43</v>
      </c>
      <c r="D33" s="89"/>
      <c r="E33" s="220">
        <v>387730</v>
      </c>
      <c r="F33" s="90" t="s">
        <v>38</v>
      </c>
      <c r="G33" s="91"/>
      <c r="H33" s="223">
        <v>0.94987749206922345</v>
      </c>
      <c r="I33" s="218"/>
      <c r="J33" s="218"/>
      <c r="K33" s="218"/>
      <c r="L33" s="218"/>
      <c r="M33" s="218"/>
      <c r="N33" s="218"/>
      <c r="O33" s="218"/>
      <c r="P33" s="218"/>
      <c r="Q33" s="217"/>
      <c r="R33" s="217"/>
    </row>
    <row r="34" spans="2:18" x14ac:dyDescent="0.15"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7"/>
      <c r="R34" s="217"/>
    </row>
    <row r="35" spans="2:18" ht="13.7" customHeight="1" x14ac:dyDescent="0.15">
      <c r="B35" s="217"/>
      <c r="C35" s="89" t="s">
        <v>44</v>
      </c>
      <c r="D35" s="89"/>
      <c r="E35" s="224">
        <v>379812</v>
      </c>
      <c r="F35" s="90" t="s">
        <v>38</v>
      </c>
      <c r="G35" s="91"/>
      <c r="H35" s="223">
        <v>0.9696797362905859</v>
      </c>
      <c r="I35" s="217"/>
      <c r="J35" s="217"/>
      <c r="K35" s="217"/>
      <c r="L35" s="217"/>
      <c r="M35" s="217"/>
      <c r="N35" s="217"/>
      <c r="O35" s="217"/>
      <c r="P35" s="217"/>
      <c r="Q35" s="217"/>
      <c r="R35" s="217"/>
    </row>
    <row r="36" spans="2:18" x14ac:dyDescent="0.15"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</row>
    <row r="37" spans="2:18" x14ac:dyDescent="0.15"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</row>
    <row r="38" spans="2:18" x14ac:dyDescent="0.15"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</row>
    <row r="39" spans="2:18" x14ac:dyDescent="0.15">
      <c r="B39" s="206"/>
      <c r="C39" s="206"/>
      <c r="D39" s="206"/>
      <c r="E39" s="206"/>
      <c r="F39" s="206"/>
      <c r="G39" s="206"/>
      <c r="H39" s="206"/>
      <c r="I39" s="206"/>
      <c r="J39" s="217"/>
      <c r="K39" s="206"/>
      <c r="L39" s="206"/>
      <c r="M39" s="206"/>
      <c r="N39" s="206"/>
      <c r="O39" s="206"/>
      <c r="P39" s="206"/>
      <c r="Q39" s="206"/>
      <c r="R39" s="206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2020-07-27T07:26:50Z</dcterms:modified>
</cp:coreProperties>
</file>