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6工事中\"/>
    </mc:Choice>
  </mc:AlternateContent>
  <xr:revisionPtr revIDLastSave="0" documentId="13_ncr:1_{A5E818F6-8969-4DB8-942E-4F5C2AD365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<sst xmlns="http://schemas.openxmlformats.org/spreadsheetml/2006/main" count="494" uniqueCount="46">
  <si>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</si>
  <si>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</si>
  <si>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</si>
  <si>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</si>
  <si>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</si>
  <si>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</si>
  <si>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</si>
  <si>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</si>
  <si>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</si>
  <si>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</si>
  <si>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</si>
  <si>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</si>
  <si>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</si>
  <si>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</si>
  <si>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</si>
  <si>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</si>
  <si>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</si>
  <si>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</si>
  <si>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窒素　生産・販売状況（地区別）</t>
    <rPh sb="0" eb="2">
      <t>チッソ</t>
    </rPh>
    <phoneticPr fontId="6"/>
  </si>
  <si>
    <t>(2016年)</t>
    <phoneticPr fontId="6"/>
  </si>
  <si>
    <t>2016年</t>
    <rPh sb="4" eb="5">
      <t>ネン</t>
    </rPh>
    <phoneticPr fontId="6"/>
  </si>
  <si>
    <t>窒素　生産・販売状況（地区別）</t>
  </si>
  <si>
    <t>（2016年　1月）</t>
    <phoneticPr fontId="10"/>
  </si>
  <si>
    <t>1月</t>
    <phoneticPr fontId="10"/>
  </si>
  <si>
    <t>（2016年　2月）</t>
    <phoneticPr fontId="10"/>
  </si>
  <si>
    <t>2月</t>
    <phoneticPr fontId="10"/>
  </si>
  <si>
    <t>（2016年　3月）</t>
    <phoneticPr fontId="10"/>
  </si>
  <si>
    <t>3月</t>
    <phoneticPr fontId="10"/>
  </si>
  <si>
    <t>（2016年　4月）</t>
    <phoneticPr fontId="10"/>
  </si>
  <si>
    <t>4月</t>
    <phoneticPr fontId="10"/>
  </si>
  <si>
    <t>（2016年　5月）</t>
    <phoneticPr fontId="10"/>
  </si>
  <si>
    <t>5月</t>
    <phoneticPr fontId="10"/>
  </si>
  <si>
    <t>（2016年　6月）</t>
    <phoneticPr fontId="10"/>
  </si>
  <si>
    <t>6月</t>
    <phoneticPr fontId="10"/>
  </si>
  <si>
    <t>（2016年　7月）</t>
    <phoneticPr fontId="10"/>
  </si>
  <si>
    <t>7月</t>
    <phoneticPr fontId="10"/>
  </si>
  <si>
    <t>（2016年　8月）</t>
    <phoneticPr fontId="10"/>
  </si>
  <si>
    <t>8月</t>
    <phoneticPr fontId="10"/>
  </si>
  <si>
    <t>（2016年　9月）</t>
    <phoneticPr fontId="10"/>
  </si>
  <si>
    <t>9月</t>
    <phoneticPr fontId="10"/>
  </si>
  <si>
    <t>（2016年　10月）</t>
    <phoneticPr fontId="10"/>
  </si>
  <si>
    <t>10月</t>
    <phoneticPr fontId="10"/>
  </si>
  <si>
    <t>（2016年　11月）</t>
    <phoneticPr fontId="10"/>
  </si>
  <si>
    <t>11月</t>
    <phoneticPr fontId="10"/>
  </si>
  <si>
    <t>（2016年　12月）</t>
    <phoneticPr fontId="10"/>
  </si>
  <si>
    <t>12月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</si>
</sst>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1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</cellStyleXfs>
  <cellXfs count="76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0" fontId="8" fillId="0" borderId="0" xfId="1" applyFont="1" applyAlignment="1">
      <alignment horizontal="distributed" vertical="center"/>
    </xf>
    <xf numFmtId="0" fontId="9" fillId="0" borderId="0" xfId="1" applyFont="1">
      <alignment vertical="center"/>
    </xf>
    <xf numFmtId="0" fontId="9" fillId="0" borderId="0" xfId="1" quotePrefix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distributed" vertical="center" justifyLastLine="1"/>
    </xf>
    <xf numFmtId="177" fontId="9" fillId="0" borderId="8" xfId="3" applyNumberFormat="1" applyFont="1" applyBorder="1" applyProtection="1">
      <alignment vertical="center"/>
      <protection locked="0"/>
    </xf>
    <xf numFmtId="177" fontId="7" fillId="0" borderId="8" xfId="3" applyNumberFormat="1" applyFont="1" applyBorder="1" applyAlignment="1">
      <alignment horizontal="right" vertical="center"/>
    </xf>
    <xf numFmtId="176" fontId="9" fillId="0" borderId="8" xfId="1" applyNumberFormat="1" applyFont="1" applyBorder="1">
      <alignment vertical="center"/>
    </xf>
    <xf numFmtId="176" fontId="9" fillId="0" borderId="27" xfId="1" applyNumberFormat="1" applyFont="1" applyBorder="1">
      <alignment vertical="center"/>
    </xf>
    <xf numFmtId="177" fontId="9" fillId="0" borderId="7" xfId="3" applyNumberFormat="1" applyFont="1" applyBorder="1" applyProtection="1">
      <alignment vertical="center"/>
      <protection locked="0"/>
    </xf>
    <xf numFmtId="177" fontId="7" fillId="0" borderId="7" xfId="3" applyNumberFormat="1" applyFont="1" applyBorder="1" applyAlignment="1">
      <alignment horizontal="right" vertical="center"/>
    </xf>
    <xf numFmtId="176" fontId="9" fillId="0" borderId="7" xfId="1" applyNumberFormat="1" applyFont="1" applyBorder="1">
      <alignment vertical="center"/>
    </xf>
    <xf numFmtId="0" fontId="9" fillId="0" borderId="7" xfId="3" applyNumberFormat="1" applyFont="1" applyBorder="1" applyProtection="1">
      <alignment vertical="center"/>
      <protection locked="0"/>
    </xf>
    <xf numFmtId="176" fontId="9" fillId="0" borderId="28" xfId="1" applyNumberFormat="1" applyFont="1" applyBorder="1">
      <alignment vertical="center"/>
    </xf>
    <xf numFmtId="177" fontId="9" fillId="0" borderId="5" xfId="3" applyNumberFormat="1" applyFont="1" applyBorder="1" applyProtection="1">
      <alignment vertical="center"/>
      <protection locked="0"/>
    </xf>
    <xf numFmtId="0" fontId="9" fillId="0" borderId="5" xfId="3" applyNumberFormat="1" applyFont="1" applyBorder="1" applyProtection="1">
      <alignment vertical="center"/>
      <protection locked="0"/>
    </xf>
    <xf numFmtId="177" fontId="9" fillId="0" borderId="29" xfId="3" applyNumberFormat="1" applyFont="1" applyBorder="1">
      <alignment vertical="center"/>
    </xf>
    <xf numFmtId="177" fontId="9" fillId="0" borderId="8" xfId="3" applyNumberFormat="1" applyFont="1" applyBorder="1" applyAlignment="1">
      <alignment horizontal="right" vertical="center"/>
    </xf>
    <xf numFmtId="176" fontId="9" fillId="0" borderId="30" xfId="1" applyNumberFormat="1" applyFont="1" applyBorder="1">
      <alignment vertical="center"/>
    </xf>
    <xf numFmtId="177" fontId="9" fillId="0" borderId="7" xfId="3" applyNumberFormat="1" applyFont="1" applyBorder="1" applyAlignment="1">
      <alignment horizontal="right" vertical="center"/>
    </xf>
    <xf numFmtId="176" fontId="9" fillId="0" borderId="21" xfId="1" applyNumberFormat="1" applyFont="1" applyBorder="1">
      <alignment vertical="center"/>
    </xf>
    <xf numFmtId="177" fontId="7" fillId="0" borderId="8" xfId="3" applyNumberFormat="1" applyFont="1" applyBorder="1">
      <alignment vertical="center"/>
    </xf>
    <xf numFmtId="0" fontId="9" fillId="2" borderId="9" xfId="1" applyFont="1" applyFill="1" applyBorder="1" applyAlignment="1">
      <alignment horizontal="distributed" vertical="center" justifyLastLine="1"/>
    </xf>
    <xf numFmtId="0" fontId="9" fillId="2" borderId="10" xfId="1" applyFont="1" applyFill="1" applyBorder="1" applyAlignment="1">
      <alignment horizontal="center" vertical="center"/>
    </xf>
    <xf numFmtId="177" fontId="9" fillId="0" borderId="31" xfId="3" applyNumberFormat="1" applyFont="1" applyBorder="1">
      <alignment vertical="center"/>
    </xf>
    <xf numFmtId="177" fontId="7" fillId="0" borderId="32" xfId="3" applyNumberFormat="1" applyFont="1" applyBorder="1">
      <alignment vertical="center"/>
    </xf>
    <xf numFmtId="176" fontId="9" fillId="0" borderId="33" xfId="1" applyNumberFormat="1" applyFont="1" applyBorder="1">
      <alignment vertical="center"/>
    </xf>
    <xf numFmtId="0" fontId="9" fillId="0" borderId="31" xfId="3" applyNumberFormat="1" applyFont="1" applyBorder="1">
      <alignment vertical="center"/>
    </xf>
    <xf numFmtId="176" fontId="9" fillId="0" borderId="34" xfId="1" applyNumberFormat="1" applyFont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>
      <selection activeCell="C8" sqref="C8:C9"/>
    </sheetView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18</v>
      </c>
      <c r="D1" s="28"/>
      <c r="E1" s="28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20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f>SUM('1月:12月'!C8)</f>
        <v>34703</v>
      </c>
      <c r="D8" s="19">
        <f>SUM('1月:12月'!D8)</f>
        <v>33883</v>
      </c>
      <c r="E8" s="23">
        <f>IF(D8="","",C8/D8)</f>
        <v>1.0242009267184133</v>
      </c>
      <c r="F8" s="25"/>
      <c r="G8" s="5"/>
    </row>
    <row r="9" spans="1:7" x14ac:dyDescent="0.15">
      <c r="A9" s="17"/>
      <c r="B9" s="7"/>
      <c r="C9" s="20"/>
      <c r="D9" s="20"/>
      <c r="E9" s="24"/>
      <c r="F9" s="26"/>
      <c r="G9" s="37"/>
    </row>
    <row r="10" spans="1:7" x14ac:dyDescent="0.15">
      <c r="A10" s="17"/>
      <c r="B10" s="7" t="s">
        <v>8</v>
      </c>
      <c r="C10" s="19">
        <f>SUM('1月:12月'!C10)</f>
        <v>54185</v>
      </c>
      <c r="D10" s="19">
        <f>SUM('1月:12月'!D10)</f>
        <v>54153</v>
      </c>
      <c r="E10" s="23">
        <f>IF(D10="","",C10/D10)</f>
        <v>1.0005909183240078</v>
      </c>
      <c r="F10" s="25"/>
      <c r="G10" s="5"/>
    </row>
    <row r="11" spans="1:7" x14ac:dyDescent="0.15">
      <c r="A11" s="17"/>
      <c r="B11" s="7"/>
      <c r="C11" s="20"/>
      <c r="D11" s="20"/>
      <c r="E11" s="24"/>
      <c r="F11" s="26"/>
      <c r="G11" s="6"/>
    </row>
    <row r="12" spans="1:7" x14ac:dyDescent="0.15">
      <c r="A12" s="17" t="s">
        <v>9</v>
      </c>
      <c r="B12" s="7" t="s">
        <v>7</v>
      </c>
      <c r="C12" s="19">
        <f>SUM('1月:12月'!C12)</f>
        <v>142385</v>
      </c>
      <c r="D12" s="19">
        <f>SUM('1月:12月'!D12)</f>
        <v>132046</v>
      </c>
      <c r="E12" s="23">
        <f>IF(D12="","",C12/D12)</f>
        <v>1.0782984717446951</v>
      </c>
      <c r="F12" s="25"/>
      <c r="G12" s="5"/>
    </row>
    <row r="13" spans="1:7" x14ac:dyDescent="0.15">
      <c r="A13" s="17"/>
      <c r="B13" s="7"/>
      <c r="C13" s="20"/>
      <c r="D13" s="20"/>
      <c r="E13" s="24"/>
      <c r="F13" s="26"/>
      <c r="G13" s="6"/>
    </row>
    <row r="14" spans="1:7" x14ac:dyDescent="0.15">
      <c r="A14" s="17"/>
      <c r="B14" s="7" t="s">
        <v>8</v>
      </c>
      <c r="C14" s="19">
        <f>SUM('1月:12月'!C14)</f>
        <v>221630</v>
      </c>
      <c r="D14" s="19">
        <f>SUM('1月:12月'!D14)</f>
        <v>200461</v>
      </c>
      <c r="E14" s="23">
        <f>IF(D14="","",C14/D14)</f>
        <v>1.1056015883388788</v>
      </c>
      <c r="F14" s="25"/>
      <c r="G14" s="5"/>
    </row>
    <row r="15" spans="1:7" x14ac:dyDescent="0.15">
      <c r="A15" s="17"/>
      <c r="B15" s="7"/>
      <c r="C15" s="20"/>
      <c r="D15" s="20"/>
      <c r="E15" s="24"/>
      <c r="F15" s="26"/>
      <c r="G15" s="6"/>
    </row>
    <row r="16" spans="1:7" x14ac:dyDescent="0.15">
      <c r="A16" s="17" t="s">
        <v>10</v>
      </c>
      <c r="B16" s="7" t="s">
        <v>7</v>
      </c>
      <c r="C16" s="19">
        <f>SUM('1月:12月'!C16)</f>
        <v>1550593</v>
      </c>
      <c r="D16" s="19">
        <f>SUM('1月:12月'!D16)</f>
        <v>1538678</v>
      </c>
      <c r="E16" s="23">
        <f>IF(D16="","",C16/D16)</f>
        <v>1.0077436604669723</v>
      </c>
      <c r="F16" s="25"/>
      <c r="G16" s="5"/>
    </row>
    <row r="17" spans="1:7" x14ac:dyDescent="0.15">
      <c r="A17" s="17"/>
      <c r="B17" s="7"/>
      <c r="C17" s="20"/>
      <c r="D17" s="20"/>
      <c r="E17" s="24"/>
      <c r="F17" s="26"/>
      <c r="G17" s="6"/>
    </row>
    <row r="18" spans="1:7" x14ac:dyDescent="0.15">
      <c r="A18" s="17"/>
      <c r="B18" s="7" t="s">
        <v>8</v>
      </c>
      <c r="C18" s="19">
        <f>SUM('1月:12月'!C18)</f>
        <v>1562405</v>
      </c>
      <c r="D18" s="19">
        <f>SUM('1月:12月'!D18)</f>
        <v>1629671</v>
      </c>
      <c r="E18" s="23">
        <f>IF(D18="","",C18/D18)</f>
        <v>0.95872418420650551</v>
      </c>
      <c r="F18" s="25"/>
      <c r="G18" s="5"/>
    </row>
    <row r="19" spans="1:7" x14ac:dyDescent="0.15">
      <c r="A19" s="17"/>
      <c r="B19" s="7"/>
      <c r="C19" s="20"/>
      <c r="D19" s="20"/>
      <c r="E19" s="24"/>
      <c r="F19" s="26"/>
      <c r="G19" s="6"/>
    </row>
    <row r="20" spans="1:7" x14ac:dyDescent="0.15">
      <c r="A20" s="17" t="s">
        <v>11</v>
      </c>
      <c r="B20" s="7" t="s">
        <v>7</v>
      </c>
      <c r="C20" s="19">
        <f>SUM('1月:12月'!C20)</f>
        <v>487316</v>
      </c>
      <c r="D20" s="19">
        <f>SUM('1月:12月'!D20)</f>
        <v>467834</v>
      </c>
      <c r="E20" s="23">
        <f>IF(D20="","",C20/D20)</f>
        <v>1.0416429759273589</v>
      </c>
      <c r="F20" s="25"/>
      <c r="G20" s="5"/>
    </row>
    <row r="21" spans="1:7" x14ac:dyDescent="0.15">
      <c r="A21" s="17"/>
      <c r="B21" s="7"/>
      <c r="C21" s="20"/>
      <c r="D21" s="20"/>
      <c r="E21" s="24"/>
      <c r="F21" s="26"/>
      <c r="G21" s="6"/>
    </row>
    <row r="22" spans="1:7" x14ac:dyDescent="0.15">
      <c r="A22" s="17"/>
      <c r="B22" s="7" t="s">
        <v>8</v>
      </c>
      <c r="C22" s="19">
        <f>SUM('1月:12月'!C22)</f>
        <v>718939</v>
      </c>
      <c r="D22" s="19">
        <f>SUM('1月:12月'!D22)</f>
        <v>739354</v>
      </c>
      <c r="E22" s="23">
        <f>IF(D22="","",C22/D22)</f>
        <v>0.97238805768278791</v>
      </c>
      <c r="F22" s="25"/>
      <c r="G22" s="5"/>
    </row>
    <row r="23" spans="1:7" x14ac:dyDescent="0.15">
      <c r="A23" s="17"/>
      <c r="B23" s="7"/>
      <c r="C23" s="20"/>
      <c r="D23" s="20"/>
      <c r="E23" s="24"/>
      <c r="F23" s="26"/>
      <c r="G23" s="6"/>
    </row>
    <row r="24" spans="1:7" x14ac:dyDescent="0.15">
      <c r="A24" s="17" t="s">
        <v>12</v>
      </c>
      <c r="B24" s="7" t="s">
        <v>7</v>
      </c>
      <c r="C24" s="19">
        <f>SUM('1月:12月'!C24)</f>
        <v>500600</v>
      </c>
      <c r="D24" s="19">
        <f>SUM('1月:12月'!D24)</f>
        <v>491731</v>
      </c>
      <c r="E24" s="23">
        <f>IF(D24="","",C24/D24)</f>
        <v>1.0180362840658816</v>
      </c>
      <c r="F24" s="25"/>
      <c r="G24" s="5"/>
    </row>
    <row r="25" spans="1:7" x14ac:dyDescent="0.15">
      <c r="A25" s="17"/>
      <c r="B25" s="7"/>
      <c r="C25" s="20"/>
      <c r="D25" s="20"/>
      <c r="E25" s="24"/>
      <c r="F25" s="26"/>
      <c r="G25" s="6"/>
    </row>
    <row r="26" spans="1:7" x14ac:dyDescent="0.15">
      <c r="A26" s="17"/>
      <c r="B26" s="7" t="s">
        <v>8</v>
      </c>
      <c r="C26" s="19">
        <f>SUM('1月:12月'!C26)</f>
        <v>689299</v>
      </c>
      <c r="D26" s="19">
        <f>SUM('1月:12月'!D26)</f>
        <v>672687</v>
      </c>
      <c r="E26" s="23">
        <f>IF(D26="","",C26/D26)</f>
        <v>1.024694991875865</v>
      </c>
      <c r="F26" s="25"/>
      <c r="G26" s="5"/>
    </row>
    <row r="27" spans="1:7" x14ac:dyDescent="0.15">
      <c r="A27" s="17"/>
      <c r="B27" s="7"/>
      <c r="C27" s="20"/>
      <c r="D27" s="20"/>
      <c r="E27" s="24"/>
      <c r="F27" s="26"/>
      <c r="G27" s="6"/>
    </row>
    <row r="28" spans="1:7" x14ac:dyDescent="0.15">
      <c r="A28" s="17" t="s">
        <v>13</v>
      </c>
      <c r="B28" s="7" t="s">
        <v>7</v>
      </c>
      <c r="C28" s="19">
        <f>SUM('1月:12月'!C28)</f>
        <v>414491</v>
      </c>
      <c r="D28" s="19">
        <f>SUM('1月:12月'!D28)</f>
        <v>407583</v>
      </c>
      <c r="E28" s="23">
        <f>IF(D28="","",C28/D28)</f>
        <v>1.0169486951124065</v>
      </c>
      <c r="F28" s="25"/>
      <c r="G28" s="5"/>
    </row>
    <row r="29" spans="1:7" x14ac:dyDescent="0.15">
      <c r="A29" s="17"/>
      <c r="B29" s="7"/>
      <c r="C29" s="20"/>
      <c r="D29" s="20"/>
      <c r="E29" s="24"/>
      <c r="F29" s="26"/>
      <c r="G29" s="6"/>
    </row>
    <row r="30" spans="1:7" x14ac:dyDescent="0.15">
      <c r="A30" s="17"/>
      <c r="B30" s="7" t="s">
        <v>8</v>
      </c>
      <c r="C30" s="19">
        <f>SUM('1月:12月'!C30)</f>
        <v>593131</v>
      </c>
      <c r="D30" s="19">
        <f>SUM('1月:12月'!D30)</f>
        <v>579346</v>
      </c>
      <c r="E30" s="23">
        <f>IF(D30="","",C30/D30)</f>
        <v>1.0237940712458531</v>
      </c>
      <c r="F30" s="25"/>
      <c r="G30" s="5"/>
    </row>
    <row r="31" spans="1:7" x14ac:dyDescent="0.15">
      <c r="A31" s="17"/>
      <c r="B31" s="7"/>
      <c r="C31" s="20"/>
      <c r="D31" s="20"/>
      <c r="E31" s="24"/>
      <c r="F31" s="26"/>
      <c r="G31" s="6"/>
    </row>
    <row r="32" spans="1:7" x14ac:dyDescent="0.15">
      <c r="A32" s="17" t="s">
        <v>14</v>
      </c>
      <c r="B32" s="7" t="s">
        <v>7</v>
      </c>
      <c r="C32" s="19">
        <f>SUM('1月:12月'!C32)</f>
        <v>106287</v>
      </c>
      <c r="D32" s="19">
        <f>SUM('1月:12月'!D32)</f>
        <v>103576</v>
      </c>
      <c r="E32" s="23">
        <f>IF(D32="","",C32/D32)</f>
        <v>1.0261740171468294</v>
      </c>
      <c r="F32" s="25"/>
      <c r="G32" s="5"/>
    </row>
    <row r="33" spans="1:7" x14ac:dyDescent="0.15">
      <c r="A33" s="17"/>
      <c r="B33" s="7"/>
      <c r="C33" s="20"/>
      <c r="D33" s="20"/>
      <c r="E33" s="24"/>
      <c r="F33" s="26"/>
      <c r="G33" s="6"/>
    </row>
    <row r="34" spans="1:7" x14ac:dyDescent="0.15">
      <c r="A34" s="17"/>
      <c r="B34" s="7" t="s">
        <v>8</v>
      </c>
      <c r="C34" s="19">
        <f>SUM('1月:12月'!C34)</f>
        <v>113523</v>
      </c>
      <c r="D34" s="19">
        <f>SUM('1月:12月'!D34)</f>
        <v>102629</v>
      </c>
      <c r="E34" s="23">
        <f>IF(D34="","",C34/D34)</f>
        <v>1.1061493340089059</v>
      </c>
      <c r="F34" s="25"/>
      <c r="G34" s="5"/>
    </row>
    <row r="35" spans="1:7" x14ac:dyDescent="0.15">
      <c r="A35" s="17"/>
      <c r="B35" s="7"/>
      <c r="C35" s="20"/>
      <c r="D35" s="20"/>
      <c r="E35" s="24"/>
      <c r="F35" s="26"/>
      <c r="G35" s="6"/>
    </row>
    <row r="36" spans="1:7" x14ac:dyDescent="0.15">
      <c r="A36" s="17" t="s">
        <v>15</v>
      </c>
      <c r="B36" s="7" t="s">
        <v>7</v>
      </c>
      <c r="C36" s="19">
        <f>SUM('1月:12月'!C36)</f>
        <v>276481</v>
      </c>
      <c r="D36" s="19">
        <f>SUM('1月:12月'!D36)</f>
        <v>268445</v>
      </c>
      <c r="E36" s="23">
        <f>IF(D36="","",C36/D36)</f>
        <v>1.0299353685112407</v>
      </c>
      <c r="F36" s="25"/>
      <c r="G36" s="5"/>
    </row>
    <row r="37" spans="1:7" x14ac:dyDescent="0.15">
      <c r="A37" s="17"/>
      <c r="B37" s="7"/>
      <c r="C37" s="20"/>
      <c r="D37" s="20"/>
      <c r="E37" s="24"/>
      <c r="F37" s="26"/>
      <c r="G37" s="6"/>
    </row>
    <row r="38" spans="1:7" x14ac:dyDescent="0.15">
      <c r="A38" s="17"/>
      <c r="B38" s="7" t="s">
        <v>8</v>
      </c>
      <c r="C38" s="19">
        <f>SUM('1月:12月'!C38)</f>
        <v>281073</v>
      </c>
      <c r="D38" s="19">
        <f>SUM('1月:12月'!D38)</f>
        <v>274732</v>
      </c>
      <c r="E38" s="23">
        <f>IF(D38="","",C38/D38)</f>
        <v>1.0230806749850763</v>
      </c>
      <c r="F38" s="25"/>
      <c r="G38" s="5"/>
    </row>
    <row r="39" spans="1:7" x14ac:dyDescent="0.15">
      <c r="A39" s="17"/>
      <c r="B39" s="7"/>
      <c r="C39" s="20"/>
      <c r="D39" s="20"/>
      <c r="E39" s="24"/>
      <c r="F39" s="26"/>
      <c r="G39" s="6"/>
    </row>
    <row r="40" spans="1:7" x14ac:dyDescent="0.15">
      <c r="A40" s="17" t="s">
        <v>16</v>
      </c>
      <c r="B40" s="7" t="s">
        <v>7</v>
      </c>
      <c r="C40" s="19">
        <f>SUM('1月:12月'!C40)</f>
        <v>3512856</v>
      </c>
      <c r="D40" s="19">
        <f>SUM('1月:12月'!D40)</f>
        <v>3443776</v>
      </c>
      <c r="E40" s="11">
        <f>IF(D40=0,"",C40/D40)</f>
        <v>1.0200593766841979</v>
      </c>
      <c r="F40" s="13"/>
      <c r="G40" s="5"/>
    </row>
    <row r="41" spans="1:7" x14ac:dyDescent="0.15">
      <c r="A41" s="17"/>
      <c r="B41" s="7"/>
      <c r="C41" s="20"/>
      <c r="D41" s="20"/>
      <c r="E41" s="21"/>
      <c r="F41" s="22"/>
      <c r="G41" s="6"/>
    </row>
    <row r="42" spans="1:7" x14ac:dyDescent="0.15">
      <c r="A42" s="17"/>
      <c r="B42" s="7" t="s">
        <v>8</v>
      </c>
      <c r="C42" s="9">
        <f>SUM('1月:12月'!C42)</f>
        <v>4234185</v>
      </c>
      <c r="D42" s="9">
        <f>SUM('1月:12月'!D42)</f>
        <v>4253033</v>
      </c>
      <c r="E42" s="11">
        <f>IF(D42=0,"",C42/D42)</f>
        <v>0.99556833911234643</v>
      </c>
      <c r="F42" s="13"/>
      <c r="G42" s="15"/>
    </row>
    <row r="43" spans="1:7" ht="14.25" thickBot="1" x14ac:dyDescent="0.2">
      <c r="A43" s="18"/>
      <c r="B43" s="8"/>
      <c r="C43" s="10"/>
      <c r="D43" s="10"/>
      <c r="E43" s="12"/>
      <c r="F43" s="14"/>
      <c r="G43" s="16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38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39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3433</v>
      </c>
      <c r="D8" s="53">
        <v>3545</v>
      </c>
      <c r="E8" s="54">
        <v>0.96840620592383642</v>
      </c>
      <c r="F8" s="52">
        <v>3410</v>
      </c>
      <c r="G8" s="55">
        <v>1.0067448680351907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5280</v>
      </c>
      <c r="D10" s="53">
        <v>5606</v>
      </c>
      <c r="E10" s="54">
        <v>0.94184801997859435</v>
      </c>
      <c r="F10" s="61">
        <v>5351</v>
      </c>
      <c r="G10" s="55">
        <v>0.98673145206503454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10759</v>
      </c>
      <c r="D12" s="53">
        <v>11148</v>
      </c>
      <c r="E12" s="54">
        <v>0.96510584858270543</v>
      </c>
      <c r="F12" s="52">
        <v>11841</v>
      </c>
      <c r="G12" s="55">
        <v>0.90862258255214934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20373</v>
      </c>
      <c r="D14" s="53">
        <v>16771</v>
      </c>
      <c r="E14" s="54">
        <v>1.214775505336593</v>
      </c>
      <c r="F14" s="61">
        <v>19045</v>
      </c>
      <c r="G14" s="55">
        <v>1.0697295878183251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130004</v>
      </c>
      <c r="D16" s="53">
        <v>128434</v>
      </c>
      <c r="E16" s="54">
        <v>1.0122241773985081</v>
      </c>
      <c r="F16" s="61">
        <v>131691</v>
      </c>
      <c r="G16" s="55">
        <v>0.98718970924360816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130548</v>
      </c>
      <c r="D18" s="53">
        <v>127836</v>
      </c>
      <c r="E18" s="54">
        <v>1.021214681310429</v>
      </c>
      <c r="F18" s="61">
        <v>131328</v>
      </c>
      <c r="G18" s="55">
        <v>0.99406067251461994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41497</v>
      </c>
      <c r="D20" s="53">
        <v>39216</v>
      </c>
      <c r="E20" s="54">
        <v>1.0581650346797227</v>
      </c>
      <c r="F20" s="61">
        <v>39150</v>
      </c>
      <c r="G20" s="55">
        <v>1.0599489144316732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61052</v>
      </c>
      <c r="D22" s="53">
        <v>61287</v>
      </c>
      <c r="E22" s="54">
        <v>0.99616558160784507</v>
      </c>
      <c r="F22" s="61">
        <v>57735</v>
      </c>
      <c r="G22" s="55">
        <v>1.0574521520741318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44006</v>
      </c>
      <c r="D24" s="53">
        <v>37625</v>
      </c>
      <c r="E24" s="54">
        <v>1.1695946843853822</v>
      </c>
      <c r="F24" s="61">
        <v>43697</v>
      </c>
      <c r="G24" s="55">
        <v>1.0070714236675287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61176</v>
      </c>
      <c r="D26" s="53">
        <v>56746</v>
      </c>
      <c r="E26" s="54">
        <v>1.0780671765410779</v>
      </c>
      <c r="F26" s="61">
        <v>59431</v>
      </c>
      <c r="G26" s="55">
        <v>1.0293617808887618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38723</v>
      </c>
      <c r="D28" s="53">
        <v>35237</v>
      </c>
      <c r="E28" s="54">
        <v>1.0989301018815449</v>
      </c>
      <c r="F28" s="61">
        <v>34265</v>
      </c>
      <c r="G28" s="55">
        <v>1.1301036042609076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52164</v>
      </c>
      <c r="D30" s="53">
        <v>50096</v>
      </c>
      <c r="E30" s="54">
        <v>1.0412807409773235</v>
      </c>
      <c r="F30" s="61">
        <v>49633</v>
      </c>
      <c r="G30" s="55">
        <v>1.0509942981484093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8505</v>
      </c>
      <c r="D32" s="53">
        <v>9069</v>
      </c>
      <c r="E32" s="54">
        <v>0.93781012239497186</v>
      </c>
      <c r="F32" s="61">
        <v>8954</v>
      </c>
      <c r="G32" s="55">
        <v>0.94985481349117717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9010</v>
      </c>
      <c r="D34" s="53">
        <v>9280</v>
      </c>
      <c r="E34" s="54">
        <v>0.97090517241379315</v>
      </c>
      <c r="F34" s="61">
        <v>9320</v>
      </c>
      <c r="G34" s="55">
        <v>0.96673819742489275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23105</v>
      </c>
      <c r="D36" s="53">
        <v>24357</v>
      </c>
      <c r="E36" s="54">
        <v>0.94859793899084455</v>
      </c>
      <c r="F36" s="61">
        <v>21726</v>
      </c>
      <c r="G36" s="55">
        <v>1.0634723372917243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23294</v>
      </c>
      <c r="D38" s="53">
        <v>26204</v>
      </c>
      <c r="E38" s="54">
        <v>0.88894825217524043</v>
      </c>
      <c r="F38" s="61">
        <v>23539</v>
      </c>
      <c r="G38" s="55">
        <v>0.98959174136539363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300032</v>
      </c>
      <c r="D40" s="64">
        <v>288631</v>
      </c>
      <c r="E40" s="65">
        <v>1.039500261579664</v>
      </c>
      <c r="F40" s="63">
        <v>294734</v>
      </c>
      <c r="G40" s="55">
        <v>1.0179755304783296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362897</v>
      </c>
      <c r="D42" s="68">
        <v>353826</v>
      </c>
      <c r="E42" s="65">
        <v>1.0256368949709744</v>
      </c>
      <c r="F42" s="63">
        <v>355382</v>
      </c>
      <c r="G42" s="55">
        <v>1.0211462595179273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40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41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2883</v>
      </c>
      <c r="D8" s="53">
        <v>2682</v>
      </c>
      <c r="E8" s="54">
        <v>1.0749440715883669</v>
      </c>
      <c r="F8" s="52">
        <v>3433</v>
      </c>
      <c r="G8" s="55">
        <v>0.8397902709000874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4832</v>
      </c>
      <c r="D10" s="53">
        <v>4173</v>
      </c>
      <c r="E10" s="54">
        <v>1.1579199616582794</v>
      </c>
      <c r="F10" s="61">
        <v>5280</v>
      </c>
      <c r="G10" s="55">
        <v>0.91515151515151516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13393</v>
      </c>
      <c r="D12" s="53">
        <v>11651</v>
      </c>
      <c r="E12" s="54">
        <v>1.1495150630847137</v>
      </c>
      <c r="F12" s="52">
        <v>10759</v>
      </c>
      <c r="G12" s="55">
        <v>1.2448182916627939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19573</v>
      </c>
      <c r="D14" s="53">
        <v>17575</v>
      </c>
      <c r="E14" s="54">
        <v>1.1136842105263158</v>
      </c>
      <c r="F14" s="61">
        <v>20373</v>
      </c>
      <c r="G14" s="55">
        <v>0.96073234182496436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129299</v>
      </c>
      <c r="D16" s="53">
        <v>128809</v>
      </c>
      <c r="E16" s="54">
        <v>1.0038040820129028</v>
      </c>
      <c r="F16" s="61">
        <v>130004</v>
      </c>
      <c r="G16" s="55">
        <v>0.99457708993569427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134089</v>
      </c>
      <c r="D18" s="53">
        <v>134941</v>
      </c>
      <c r="E18" s="54">
        <v>0.99368612949363055</v>
      </c>
      <c r="F18" s="61">
        <v>130548</v>
      </c>
      <c r="G18" s="55">
        <v>1.0271241229279653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43473</v>
      </c>
      <c r="D20" s="53">
        <v>42279</v>
      </c>
      <c r="E20" s="54">
        <v>1.0282409706946711</v>
      </c>
      <c r="F20" s="61">
        <v>41497</v>
      </c>
      <c r="G20" s="55">
        <v>1.047617900089163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60869</v>
      </c>
      <c r="D22" s="53">
        <v>62549</v>
      </c>
      <c r="E22" s="54">
        <v>0.97314105741098977</v>
      </c>
      <c r="F22" s="61">
        <v>61052</v>
      </c>
      <c r="G22" s="55">
        <v>0.99700255519884684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42544</v>
      </c>
      <c r="D24" s="53">
        <v>42419</v>
      </c>
      <c r="E24" s="54">
        <v>1.0029467927108136</v>
      </c>
      <c r="F24" s="61">
        <v>44006</v>
      </c>
      <c r="G24" s="55">
        <v>0.96677725764668454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57222</v>
      </c>
      <c r="D26" s="53">
        <v>57585</v>
      </c>
      <c r="E26" s="54">
        <v>0.99369627507163327</v>
      </c>
      <c r="F26" s="61">
        <v>61176</v>
      </c>
      <c r="G26" s="55">
        <v>0.93536681051392701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35632</v>
      </c>
      <c r="D28" s="53">
        <v>34825</v>
      </c>
      <c r="E28" s="54">
        <v>1.0231730078966259</v>
      </c>
      <c r="F28" s="61">
        <v>38723</v>
      </c>
      <c r="G28" s="55">
        <v>0.92017663920667303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54578</v>
      </c>
      <c r="D30" s="53">
        <v>54611</v>
      </c>
      <c r="E30" s="54">
        <v>0.99939572613576022</v>
      </c>
      <c r="F30" s="61">
        <v>52164</v>
      </c>
      <c r="G30" s="55">
        <v>1.046277125987271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8929</v>
      </c>
      <c r="D32" s="53">
        <v>7509</v>
      </c>
      <c r="E32" s="54">
        <v>1.1891064056465575</v>
      </c>
      <c r="F32" s="61">
        <v>8505</v>
      </c>
      <c r="G32" s="55">
        <v>1.0498530276308053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9597</v>
      </c>
      <c r="D34" s="53">
        <v>7837</v>
      </c>
      <c r="E34" s="54">
        <v>1.2245757305091234</v>
      </c>
      <c r="F34" s="61">
        <v>9010</v>
      </c>
      <c r="G34" s="55">
        <v>1.0651498335183129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23821</v>
      </c>
      <c r="D36" s="53">
        <v>25072</v>
      </c>
      <c r="E36" s="54">
        <v>0.95010370134014044</v>
      </c>
      <c r="F36" s="61">
        <v>23105</v>
      </c>
      <c r="G36" s="55">
        <v>1.0309889634278295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23932</v>
      </c>
      <c r="D38" s="53">
        <v>23596</v>
      </c>
      <c r="E38" s="54">
        <v>1.0142397016443465</v>
      </c>
      <c r="F38" s="61">
        <v>23294</v>
      </c>
      <c r="G38" s="55">
        <v>1.0273890272173092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299974</v>
      </c>
      <c r="D40" s="64">
        <v>295246</v>
      </c>
      <c r="E40" s="65">
        <v>1.0160137647927492</v>
      </c>
      <c r="F40" s="63">
        <v>300032</v>
      </c>
      <c r="G40" s="55">
        <v>0.99980668728668942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364692</v>
      </c>
      <c r="D42" s="68">
        <v>362867</v>
      </c>
      <c r="E42" s="65">
        <v>1.0050293909338683</v>
      </c>
      <c r="F42" s="63">
        <v>362897</v>
      </c>
      <c r="G42" s="55">
        <v>1.004946307078868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42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43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2798</v>
      </c>
      <c r="D8" s="53">
        <v>2656</v>
      </c>
      <c r="E8" s="54">
        <v>1.0534638554216869</v>
      </c>
      <c r="F8" s="52">
        <v>2883</v>
      </c>
      <c r="G8" s="55">
        <v>0.97051682275407558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4421</v>
      </c>
      <c r="D10" s="53">
        <v>4734</v>
      </c>
      <c r="E10" s="54">
        <v>0.93388255175327417</v>
      </c>
      <c r="F10" s="61">
        <v>4832</v>
      </c>
      <c r="G10" s="55">
        <v>0.91494205298013243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12825</v>
      </c>
      <c r="D12" s="53">
        <v>11931</v>
      </c>
      <c r="E12" s="54">
        <v>1.0749308524013075</v>
      </c>
      <c r="F12" s="52">
        <v>13393</v>
      </c>
      <c r="G12" s="55">
        <v>0.95758978570895248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20069</v>
      </c>
      <c r="D14" s="53">
        <v>17617</v>
      </c>
      <c r="E14" s="54">
        <v>1.1391837429755349</v>
      </c>
      <c r="F14" s="61">
        <v>19573</v>
      </c>
      <c r="G14" s="55">
        <v>1.0253410310121085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135341</v>
      </c>
      <c r="D16" s="53">
        <v>126888</v>
      </c>
      <c r="E16" s="54">
        <v>1.0666178046781414</v>
      </c>
      <c r="F16" s="61">
        <v>129299</v>
      </c>
      <c r="G16" s="55">
        <v>1.046728899682132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136502</v>
      </c>
      <c r="D18" s="53">
        <v>132833</v>
      </c>
      <c r="E18" s="54">
        <v>1.0276211483592179</v>
      </c>
      <c r="F18" s="61">
        <v>134089</v>
      </c>
      <c r="G18" s="55">
        <v>1.0179955104445555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43117</v>
      </c>
      <c r="D20" s="53">
        <v>41307</v>
      </c>
      <c r="E20" s="54">
        <v>1.043818239039388</v>
      </c>
      <c r="F20" s="61">
        <v>43473</v>
      </c>
      <c r="G20" s="55">
        <v>0.99181100913210496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61947</v>
      </c>
      <c r="D22" s="53">
        <v>61363</v>
      </c>
      <c r="E22" s="54">
        <v>1.0095171357332595</v>
      </c>
      <c r="F22" s="61">
        <v>60869</v>
      </c>
      <c r="G22" s="55">
        <v>1.017710164451527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44080</v>
      </c>
      <c r="D24" s="53">
        <v>42935</v>
      </c>
      <c r="E24" s="54">
        <v>1.0266682194014207</v>
      </c>
      <c r="F24" s="61">
        <v>42544</v>
      </c>
      <c r="G24" s="55">
        <v>1.0361037984204589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57784</v>
      </c>
      <c r="D26" s="53">
        <v>54756</v>
      </c>
      <c r="E26" s="54">
        <v>1.0552998758126964</v>
      </c>
      <c r="F26" s="61">
        <v>57222</v>
      </c>
      <c r="G26" s="55">
        <v>1.0098213973646499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32109</v>
      </c>
      <c r="D28" s="53">
        <v>31836</v>
      </c>
      <c r="E28" s="54">
        <v>1.0085751978891822</v>
      </c>
      <c r="F28" s="61">
        <v>35632</v>
      </c>
      <c r="G28" s="55">
        <v>0.90112819937135158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46799</v>
      </c>
      <c r="D30" s="53">
        <v>48123</v>
      </c>
      <c r="E30" s="54">
        <v>0.97248716829790327</v>
      </c>
      <c r="F30" s="61">
        <v>54578</v>
      </c>
      <c r="G30" s="55">
        <v>0.8574700428744183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8945</v>
      </c>
      <c r="D32" s="53">
        <v>8359</v>
      </c>
      <c r="E32" s="54">
        <v>1.0701040794353391</v>
      </c>
      <c r="F32" s="61">
        <v>8929</v>
      </c>
      <c r="G32" s="55">
        <v>1.0017919139881286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9950</v>
      </c>
      <c r="D34" s="53">
        <v>9139</v>
      </c>
      <c r="E34" s="54">
        <v>1.088740562424773</v>
      </c>
      <c r="F34" s="61">
        <v>9597</v>
      </c>
      <c r="G34" s="55">
        <v>1.0367823278107742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23472</v>
      </c>
      <c r="D36" s="53">
        <v>20831</v>
      </c>
      <c r="E36" s="54">
        <v>1.1267821996063558</v>
      </c>
      <c r="F36" s="61">
        <v>23821</v>
      </c>
      <c r="G36" s="55">
        <v>0.98534906175223547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24038</v>
      </c>
      <c r="D38" s="53">
        <v>22378</v>
      </c>
      <c r="E38" s="54">
        <v>1.0741799982125302</v>
      </c>
      <c r="F38" s="61">
        <v>23932</v>
      </c>
      <c r="G38" s="55">
        <v>1.0044292161123183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302687</v>
      </c>
      <c r="D40" s="64">
        <v>286743</v>
      </c>
      <c r="E40" s="65">
        <v>1.0556037985234163</v>
      </c>
      <c r="F40" s="63">
        <v>299974</v>
      </c>
      <c r="G40" s="55">
        <v>1.0090441171568203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361510</v>
      </c>
      <c r="D42" s="68">
        <v>350943</v>
      </c>
      <c r="E42" s="65">
        <v>1.0301103028127074</v>
      </c>
      <c r="F42" s="63">
        <v>364692</v>
      </c>
      <c r="G42" s="55">
        <v>0.9912748291709168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44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45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3016</v>
      </c>
      <c r="D8" s="53">
        <v>2599</v>
      </c>
      <c r="E8" s="54">
        <v>1.1604463255098114</v>
      </c>
      <c r="F8" s="52">
        <v>2798</v>
      </c>
      <c r="G8" s="55">
        <v>1.0779127948534668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4391</v>
      </c>
      <c r="D10" s="53">
        <v>3931</v>
      </c>
      <c r="E10" s="54">
        <v>1.1170185703383364</v>
      </c>
      <c r="F10" s="61">
        <v>4421</v>
      </c>
      <c r="G10" s="55">
        <v>0.99321420493101109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12515</v>
      </c>
      <c r="D12" s="53">
        <v>10291</v>
      </c>
      <c r="E12" s="54">
        <v>1.2161111650957146</v>
      </c>
      <c r="F12" s="52">
        <v>12825</v>
      </c>
      <c r="G12" s="55">
        <v>0.97582846003898638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18779</v>
      </c>
      <c r="D14" s="53">
        <v>16975</v>
      </c>
      <c r="E14" s="54">
        <v>1.1062739322533137</v>
      </c>
      <c r="F14" s="61">
        <v>20069</v>
      </c>
      <c r="G14" s="55">
        <v>0.93572175992824758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133105</v>
      </c>
      <c r="D16" s="53">
        <v>127769</v>
      </c>
      <c r="E16" s="54">
        <v>1.0417628689275176</v>
      </c>
      <c r="F16" s="61">
        <v>135341</v>
      </c>
      <c r="G16" s="55">
        <v>0.98347876844415216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131318</v>
      </c>
      <c r="D18" s="53">
        <v>131534</v>
      </c>
      <c r="E18" s="54">
        <v>0.99835783903781528</v>
      </c>
      <c r="F18" s="61">
        <v>136502</v>
      </c>
      <c r="G18" s="55">
        <v>0.96202253446835939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40833</v>
      </c>
      <c r="D20" s="53">
        <v>37196</v>
      </c>
      <c r="E20" s="54">
        <v>1.0977793311108721</v>
      </c>
      <c r="F20" s="61">
        <v>43117</v>
      </c>
      <c r="G20" s="55">
        <v>0.94702785444256321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59763</v>
      </c>
      <c r="D22" s="53">
        <v>57343</v>
      </c>
      <c r="E22" s="54">
        <v>1.0422021868405908</v>
      </c>
      <c r="F22" s="61">
        <v>61947</v>
      </c>
      <c r="G22" s="55">
        <v>0.96474405540219865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31953</v>
      </c>
      <c r="D24" s="53">
        <v>41923</v>
      </c>
      <c r="E24" s="54">
        <v>0.76218304987715568</v>
      </c>
      <c r="F24" s="61">
        <v>44080</v>
      </c>
      <c r="G24" s="55">
        <v>0.7248865698729583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57235</v>
      </c>
      <c r="D26" s="53">
        <v>55001</v>
      </c>
      <c r="E26" s="54">
        <v>1.0406174433192124</v>
      </c>
      <c r="F26" s="61">
        <v>57784</v>
      </c>
      <c r="G26" s="55">
        <v>0.99049910009691267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34581</v>
      </c>
      <c r="D28" s="53">
        <v>34079</v>
      </c>
      <c r="E28" s="54">
        <v>1.0147304791807272</v>
      </c>
      <c r="F28" s="61">
        <v>32109</v>
      </c>
      <c r="G28" s="55">
        <v>1.0769877604409979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48157</v>
      </c>
      <c r="D30" s="53">
        <v>49172</v>
      </c>
      <c r="E30" s="54">
        <v>0.97935817131700964</v>
      </c>
      <c r="F30" s="61">
        <v>46799</v>
      </c>
      <c r="G30" s="55">
        <v>1.0290177140537191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8593</v>
      </c>
      <c r="D32" s="53">
        <v>9572</v>
      </c>
      <c r="E32" s="54">
        <v>0.89772252402841624</v>
      </c>
      <c r="F32" s="61">
        <v>8945</v>
      </c>
      <c r="G32" s="55">
        <v>0.96064840693124653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9075</v>
      </c>
      <c r="D34" s="53">
        <v>10037</v>
      </c>
      <c r="E34" s="54">
        <v>0.90415462787685563</v>
      </c>
      <c r="F34" s="61">
        <v>9950</v>
      </c>
      <c r="G34" s="55">
        <v>0.9120603015075377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25073</v>
      </c>
      <c r="D36" s="53">
        <v>20643</v>
      </c>
      <c r="E36" s="54">
        <v>1.2146005909993702</v>
      </c>
      <c r="F36" s="61">
        <v>23472</v>
      </c>
      <c r="G36" s="55">
        <v>1.0682089297886843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23621</v>
      </c>
      <c r="D38" s="53">
        <v>21372</v>
      </c>
      <c r="E38" s="54">
        <v>1.1052311435523114</v>
      </c>
      <c r="F38" s="61">
        <v>24038</v>
      </c>
      <c r="G38" s="55">
        <v>0.98265246692736496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289669</v>
      </c>
      <c r="D40" s="64">
        <v>284072</v>
      </c>
      <c r="E40" s="65">
        <v>1.0197027514151342</v>
      </c>
      <c r="F40" s="63">
        <v>302687</v>
      </c>
      <c r="G40" s="55">
        <v>0.95699187609642966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352339</v>
      </c>
      <c r="D42" s="68">
        <v>345365</v>
      </c>
      <c r="E42" s="65">
        <v>1.0201931290084403</v>
      </c>
      <c r="F42" s="63">
        <v>361510</v>
      </c>
      <c r="G42" s="55">
        <v>0.97463140715332908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22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23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2579</v>
      </c>
      <c r="D8" s="53">
        <v>2725</v>
      </c>
      <c r="E8" s="54">
        <v>0.94642201834862383</v>
      </c>
      <c r="F8" s="52">
        <v>2599</v>
      </c>
      <c r="G8" s="55">
        <v>0.99230473258945751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4038</v>
      </c>
      <c r="D10" s="53">
        <v>4264</v>
      </c>
      <c r="E10" s="54">
        <v>0.94699812382739212</v>
      </c>
      <c r="F10" s="61">
        <v>3931</v>
      </c>
      <c r="G10" s="55">
        <v>1.0272195370134827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10709</v>
      </c>
      <c r="D12" s="53">
        <v>9792</v>
      </c>
      <c r="E12" s="54">
        <v>1.0936478758169934</v>
      </c>
      <c r="F12" s="52">
        <v>10291</v>
      </c>
      <c r="G12" s="55">
        <v>1.0406180157419105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16098</v>
      </c>
      <c r="D14" s="53">
        <v>15065</v>
      </c>
      <c r="E14" s="54">
        <v>1.0685695320278792</v>
      </c>
      <c r="F14" s="61">
        <v>16975</v>
      </c>
      <c r="G14" s="55">
        <v>0.94833578792341677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126565</v>
      </c>
      <c r="D16" s="53">
        <v>125910</v>
      </c>
      <c r="E16" s="54">
        <v>1.0052021285044874</v>
      </c>
      <c r="F16" s="61">
        <v>127769</v>
      </c>
      <c r="G16" s="55">
        <v>0.99057674396762907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128270</v>
      </c>
      <c r="D18" s="53">
        <v>136705</v>
      </c>
      <c r="E18" s="54">
        <v>0.938297794521049</v>
      </c>
      <c r="F18" s="61">
        <v>131534</v>
      </c>
      <c r="G18" s="55">
        <v>0.97518512323809814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40670</v>
      </c>
      <c r="D20" s="53">
        <v>38907</v>
      </c>
      <c r="E20" s="54">
        <v>1.0453131827177629</v>
      </c>
      <c r="F20" s="61">
        <v>37196</v>
      </c>
      <c r="G20" s="55">
        <v>1.0933971394773632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55389</v>
      </c>
      <c r="D22" s="53">
        <v>61890</v>
      </c>
      <c r="E22" s="54">
        <v>0.89495879786718369</v>
      </c>
      <c r="F22" s="61">
        <v>57343</v>
      </c>
      <c r="G22" s="55">
        <v>0.96592434996425025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36176</v>
      </c>
      <c r="D24" s="53">
        <v>35242</v>
      </c>
      <c r="E24" s="54">
        <v>1.0265024686453663</v>
      </c>
      <c r="F24" s="61">
        <v>41923</v>
      </c>
      <c r="G24" s="55">
        <v>0.86291534479879783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56249</v>
      </c>
      <c r="D26" s="53">
        <v>55929</v>
      </c>
      <c r="E26" s="54">
        <v>1.0057215398094013</v>
      </c>
      <c r="F26" s="61">
        <v>55001</v>
      </c>
      <c r="G26" s="55">
        <v>1.0226904965364265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33948</v>
      </c>
      <c r="D28" s="53">
        <v>33480</v>
      </c>
      <c r="E28" s="54">
        <v>1.0139784946236559</v>
      </c>
      <c r="F28" s="61">
        <v>34079</v>
      </c>
      <c r="G28" s="55">
        <v>0.99615599049267878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47264</v>
      </c>
      <c r="D30" s="53">
        <v>47855</v>
      </c>
      <c r="E30" s="54">
        <v>0.98765019329223691</v>
      </c>
      <c r="F30" s="61">
        <v>49172</v>
      </c>
      <c r="G30" s="55">
        <v>0.96119742943138375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9530</v>
      </c>
      <c r="D32" s="53">
        <v>6497</v>
      </c>
      <c r="E32" s="54">
        <v>1.4668308450053871</v>
      </c>
      <c r="F32" s="61">
        <v>9572</v>
      </c>
      <c r="G32" s="55">
        <v>0.99561220225658165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9670</v>
      </c>
      <c r="D34" s="53">
        <v>8644</v>
      </c>
      <c r="E34" s="54">
        <v>1.1186950485886165</v>
      </c>
      <c r="F34" s="61">
        <v>10037</v>
      </c>
      <c r="G34" s="55">
        <v>0.96343528942911227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19409</v>
      </c>
      <c r="D36" s="53">
        <v>22172</v>
      </c>
      <c r="E36" s="54">
        <v>0.87538336640808223</v>
      </c>
      <c r="F36" s="61">
        <v>20643</v>
      </c>
      <c r="G36" s="55">
        <v>0.94022186697669907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21966</v>
      </c>
      <c r="D38" s="53">
        <v>22050</v>
      </c>
      <c r="E38" s="54">
        <v>0.99619047619047618</v>
      </c>
      <c r="F38" s="61">
        <v>21372</v>
      </c>
      <c r="G38" s="55">
        <v>1.0277933745087029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279586</v>
      </c>
      <c r="D40" s="64">
        <v>274725</v>
      </c>
      <c r="E40" s="65">
        <v>1.0176940576940576</v>
      </c>
      <c r="F40" s="63">
        <v>284072</v>
      </c>
      <c r="G40" s="55">
        <v>0.9842082288997156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338944</v>
      </c>
      <c r="D42" s="68">
        <v>352402</v>
      </c>
      <c r="E42" s="65">
        <v>0.96181065941736998</v>
      </c>
      <c r="F42" s="63">
        <v>345365</v>
      </c>
      <c r="G42" s="55">
        <v>0.98140807551431097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24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25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2401</v>
      </c>
      <c r="D8" s="53">
        <v>2604</v>
      </c>
      <c r="E8" s="54">
        <v>0.92204301075268813</v>
      </c>
      <c r="F8" s="52">
        <v>2579</v>
      </c>
      <c r="G8" s="55">
        <v>0.93098100038774723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3968</v>
      </c>
      <c r="D10" s="53">
        <v>3991</v>
      </c>
      <c r="E10" s="54">
        <v>0.99423703332498126</v>
      </c>
      <c r="F10" s="61">
        <v>4038</v>
      </c>
      <c r="G10" s="55">
        <v>0.98266468548786523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10472</v>
      </c>
      <c r="D12" s="53">
        <v>9780</v>
      </c>
      <c r="E12" s="54">
        <v>1.070756646216769</v>
      </c>
      <c r="F12" s="52">
        <v>10709</v>
      </c>
      <c r="G12" s="55">
        <v>0.97786908208049306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16909</v>
      </c>
      <c r="D14" s="53">
        <v>15090</v>
      </c>
      <c r="E14" s="54">
        <v>1.1205434062292909</v>
      </c>
      <c r="F14" s="61">
        <v>16098</v>
      </c>
      <c r="G14" s="55">
        <v>1.0503789290595105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123658</v>
      </c>
      <c r="D16" s="53">
        <v>124329</v>
      </c>
      <c r="E16" s="54">
        <v>0.99460302905999409</v>
      </c>
      <c r="F16" s="61">
        <v>126565</v>
      </c>
      <c r="G16" s="55">
        <v>0.97703156480859632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124777</v>
      </c>
      <c r="D18" s="53">
        <v>133488</v>
      </c>
      <c r="E18" s="54">
        <v>0.93474319789044713</v>
      </c>
      <c r="F18" s="61">
        <v>128270</v>
      </c>
      <c r="G18" s="55">
        <v>0.97276837920012471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39617</v>
      </c>
      <c r="D20" s="53">
        <v>38269</v>
      </c>
      <c r="E20" s="54">
        <v>1.0352243330110533</v>
      </c>
      <c r="F20" s="61">
        <v>40670</v>
      </c>
      <c r="G20" s="55">
        <v>0.97410867961642489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59698</v>
      </c>
      <c r="D22" s="53">
        <v>62806</v>
      </c>
      <c r="E22" s="54">
        <v>0.95051428207496103</v>
      </c>
      <c r="F22" s="61">
        <v>55389</v>
      </c>
      <c r="G22" s="55">
        <v>1.0777952300998392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43037</v>
      </c>
      <c r="D24" s="53">
        <v>39913</v>
      </c>
      <c r="E24" s="54">
        <v>1.0782702377671436</v>
      </c>
      <c r="F24" s="61">
        <v>36176</v>
      </c>
      <c r="G24" s="55">
        <v>1.1896561256081379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55573</v>
      </c>
      <c r="D26" s="53">
        <v>53551</v>
      </c>
      <c r="E26" s="54">
        <v>1.0377583985359751</v>
      </c>
      <c r="F26" s="61">
        <v>56249</v>
      </c>
      <c r="G26" s="55">
        <v>0.98798200856904128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34821</v>
      </c>
      <c r="D28" s="53">
        <v>31836</v>
      </c>
      <c r="E28" s="54">
        <v>1.0937617791179797</v>
      </c>
      <c r="F28" s="61">
        <v>33948</v>
      </c>
      <c r="G28" s="55">
        <v>1.0257158006362672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50358</v>
      </c>
      <c r="D30" s="53">
        <v>44261</v>
      </c>
      <c r="E30" s="54">
        <v>1.1377510675312352</v>
      </c>
      <c r="F30" s="61">
        <v>47264</v>
      </c>
      <c r="G30" s="55">
        <v>1.065462085308057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8101</v>
      </c>
      <c r="D32" s="53">
        <v>7715</v>
      </c>
      <c r="E32" s="54">
        <v>1.0500324044069993</v>
      </c>
      <c r="F32" s="61">
        <v>9530</v>
      </c>
      <c r="G32" s="55">
        <v>0.85005246589716688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8813</v>
      </c>
      <c r="D34" s="53">
        <v>7733</v>
      </c>
      <c r="E34" s="54">
        <v>1.1396611922927713</v>
      </c>
      <c r="F34" s="61">
        <v>9670</v>
      </c>
      <c r="G34" s="55">
        <v>0.91137538779731131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23198</v>
      </c>
      <c r="D36" s="53">
        <v>20320</v>
      </c>
      <c r="E36" s="54">
        <v>1.1416338582677166</v>
      </c>
      <c r="F36" s="61">
        <v>19409</v>
      </c>
      <c r="G36" s="55">
        <v>1.1952187129682106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21006</v>
      </c>
      <c r="D38" s="53">
        <v>20370</v>
      </c>
      <c r="E38" s="54">
        <v>1.031222385861561</v>
      </c>
      <c r="F38" s="61">
        <v>21966</v>
      </c>
      <c r="G38" s="55">
        <v>0.95629609396339799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285305</v>
      </c>
      <c r="D40" s="64">
        <v>274766</v>
      </c>
      <c r="E40" s="65">
        <v>1.0383562740659324</v>
      </c>
      <c r="F40" s="63">
        <v>279586</v>
      </c>
      <c r="G40" s="55">
        <v>1.0204552445401416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341102</v>
      </c>
      <c r="D42" s="68">
        <v>341290</v>
      </c>
      <c r="E42" s="65">
        <v>0.99944914881772096</v>
      </c>
      <c r="F42" s="63">
        <v>338944</v>
      </c>
      <c r="G42" s="55">
        <v>1.0063668334592144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26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27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2335</v>
      </c>
      <c r="D8" s="53">
        <v>2620</v>
      </c>
      <c r="E8" s="54">
        <v>0.89122137404580148</v>
      </c>
      <c r="F8" s="52">
        <v>2401</v>
      </c>
      <c r="G8" s="55">
        <v>0.9725114535610162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4276</v>
      </c>
      <c r="D10" s="53">
        <v>4369</v>
      </c>
      <c r="E10" s="54">
        <v>0.97871366445410846</v>
      </c>
      <c r="F10" s="61">
        <v>3968</v>
      </c>
      <c r="G10" s="55">
        <v>1.0776209677419355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11385</v>
      </c>
      <c r="D12" s="53">
        <v>10552</v>
      </c>
      <c r="E12" s="54">
        <v>1.0789423805913572</v>
      </c>
      <c r="F12" s="52">
        <v>10472</v>
      </c>
      <c r="G12" s="55">
        <v>1.0871848739495797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17992</v>
      </c>
      <c r="D14" s="53">
        <v>16080</v>
      </c>
      <c r="E14" s="54">
        <v>1.1189054726368159</v>
      </c>
      <c r="F14" s="61">
        <v>16909</v>
      </c>
      <c r="G14" s="55">
        <v>1.0640487314447926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132889</v>
      </c>
      <c r="D16" s="53">
        <v>134686</v>
      </c>
      <c r="E16" s="54">
        <v>0.98665785605036904</v>
      </c>
      <c r="F16" s="61">
        <v>123658</v>
      </c>
      <c r="G16" s="55">
        <v>1.074649436348639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133855</v>
      </c>
      <c r="D18" s="53">
        <v>144956</v>
      </c>
      <c r="E18" s="54">
        <v>0.92341814067717098</v>
      </c>
      <c r="F18" s="61">
        <v>124777</v>
      </c>
      <c r="G18" s="55">
        <v>1.0727537927662951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41716</v>
      </c>
      <c r="D20" s="53">
        <v>41311</v>
      </c>
      <c r="E20" s="54">
        <v>1.0098036842487472</v>
      </c>
      <c r="F20" s="61">
        <v>39617</v>
      </c>
      <c r="G20" s="55">
        <v>1.0529823055758891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63961</v>
      </c>
      <c r="D22" s="53">
        <v>66260</v>
      </c>
      <c r="E22" s="54">
        <v>0.96530335043766979</v>
      </c>
      <c r="F22" s="61">
        <v>59698</v>
      </c>
      <c r="G22" s="55">
        <v>1.0714094274515058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43489</v>
      </c>
      <c r="D24" s="53">
        <v>43419</v>
      </c>
      <c r="E24" s="54">
        <v>1.0016121974250904</v>
      </c>
      <c r="F24" s="61">
        <v>43037</v>
      </c>
      <c r="G24" s="55">
        <v>1.010502590793968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59463</v>
      </c>
      <c r="D26" s="53">
        <v>55128</v>
      </c>
      <c r="E26" s="54">
        <v>1.0786351763169351</v>
      </c>
      <c r="F26" s="61">
        <v>55573</v>
      </c>
      <c r="G26" s="55">
        <v>1.0699980206215249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34277</v>
      </c>
      <c r="D28" s="53">
        <v>36719</v>
      </c>
      <c r="E28" s="54">
        <v>0.93349492088564501</v>
      </c>
      <c r="F28" s="61">
        <v>34821</v>
      </c>
      <c r="G28" s="55">
        <v>0.98437724361735734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49503</v>
      </c>
      <c r="D30" s="53">
        <v>47961</v>
      </c>
      <c r="E30" s="54">
        <v>1.0321511227872646</v>
      </c>
      <c r="F30" s="61">
        <v>50358</v>
      </c>
      <c r="G30" s="55">
        <v>0.9830215655903729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9194</v>
      </c>
      <c r="D32" s="53">
        <v>12607</v>
      </c>
      <c r="E32" s="54">
        <v>0.72927738557944</v>
      </c>
      <c r="F32" s="61">
        <v>8101</v>
      </c>
      <c r="G32" s="55">
        <v>1.1349216146154795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10056</v>
      </c>
      <c r="D34" s="53">
        <v>8221</v>
      </c>
      <c r="E34" s="54">
        <v>1.2232088553703928</v>
      </c>
      <c r="F34" s="61">
        <v>8813</v>
      </c>
      <c r="G34" s="55">
        <v>1.141041643027346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24113</v>
      </c>
      <c r="D36" s="53">
        <v>23177</v>
      </c>
      <c r="E36" s="54">
        <v>1.0403848643051301</v>
      </c>
      <c r="F36" s="61">
        <v>23198</v>
      </c>
      <c r="G36" s="55">
        <v>1.0394430554358134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25492</v>
      </c>
      <c r="D38" s="53">
        <v>23659</v>
      </c>
      <c r="E38" s="54">
        <v>1.0774758020203727</v>
      </c>
      <c r="F38" s="61">
        <v>21006</v>
      </c>
      <c r="G38" s="55">
        <v>1.2135580310387508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299398</v>
      </c>
      <c r="D40" s="64">
        <v>305091</v>
      </c>
      <c r="E40" s="65">
        <v>0.98133999364124147</v>
      </c>
      <c r="F40" s="63">
        <v>285305</v>
      </c>
      <c r="G40" s="55">
        <v>1.0493962601426543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364598</v>
      </c>
      <c r="D42" s="68">
        <v>366634</v>
      </c>
      <c r="E42" s="65">
        <v>0.99444677798567505</v>
      </c>
      <c r="F42" s="63">
        <v>341102</v>
      </c>
      <c r="G42" s="55">
        <v>1.0688826216205123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28</v>
      </c>
      <c r="E2" s="39"/>
    </row>
    <row r="5" spans="1:7" x14ac:dyDescent="0.15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29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2667</v>
      </c>
      <c r="D8" s="53">
        <v>2440</v>
      </c>
      <c r="E8" s="54">
        <v>1.0930327868852459</v>
      </c>
      <c r="F8" s="52">
        <v>2335</v>
      </c>
      <c r="G8" s="55">
        <v>1.1421841541755888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4118</v>
      </c>
      <c r="D10" s="53">
        <v>4236</v>
      </c>
      <c r="E10" s="54">
        <v>0.97214353163361666</v>
      </c>
      <c r="F10" s="61">
        <v>4276</v>
      </c>
      <c r="G10" s="55">
        <v>0.96304957904583721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10894</v>
      </c>
      <c r="D12" s="53">
        <v>9640</v>
      </c>
      <c r="E12" s="54">
        <v>1.1300829875518672</v>
      </c>
      <c r="F12" s="52">
        <v>11385</v>
      </c>
      <c r="G12" s="55">
        <v>0.95687307861220905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17960</v>
      </c>
      <c r="D14" s="53">
        <v>15652</v>
      </c>
      <c r="E14" s="54">
        <v>1.1474571939688218</v>
      </c>
      <c r="F14" s="61">
        <v>17992</v>
      </c>
      <c r="G14" s="55">
        <v>0.99822143174744327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123550</v>
      </c>
      <c r="D16" s="53">
        <v>126522</v>
      </c>
      <c r="E16" s="54">
        <v>0.97651001406869953</v>
      </c>
      <c r="F16" s="61">
        <v>132889</v>
      </c>
      <c r="G16" s="55">
        <v>0.92972330290693739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127647</v>
      </c>
      <c r="D18" s="53">
        <v>140444</v>
      </c>
      <c r="E18" s="54">
        <v>0.90888183190453131</v>
      </c>
      <c r="F18" s="61">
        <v>133855</v>
      </c>
      <c r="G18" s="55">
        <v>0.95362145605319193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40791</v>
      </c>
      <c r="D20" s="53">
        <v>39515</v>
      </c>
      <c r="E20" s="54">
        <v>1.0322915348601798</v>
      </c>
      <c r="F20" s="61">
        <v>41716</v>
      </c>
      <c r="G20" s="55">
        <v>0.97782625371560072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58828</v>
      </c>
      <c r="D22" s="53">
        <v>64328</v>
      </c>
      <c r="E22" s="54">
        <v>0.914500683994528</v>
      </c>
      <c r="F22" s="61">
        <v>63961</v>
      </c>
      <c r="G22" s="55">
        <v>0.91974797142008413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43927</v>
      </c>
      <c r="D24" s="53">
        <v>42421</v>
      </c>
      <c r="E24" s="54">
        <v>1.0355012847410481</v>
      </c>
      <c r="F24" s="61">
        <v>43489</v>
      </c>
      <c r="G24" s="55">
        <v>1.010071512336453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57258</v>
      </c>
      <c r="D26" s="53">
        <v>56073</v>
      </c>
      <c r="E26" s="54">
        <v>1.0211331656947193</v>
      </c>
      <c r="F26" s="61">
        <v>59463</v>
      </c>
      <c r="G26" s="55">
        <v>0.96291811714847886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34828</v>
      </c>
      <c r="D28" s="53">
        <v>34654</v>
      </c>
      <c r="E28" s="54">
        <v>1.0050210653892768</v>
      </c>
      <c r="F28" s="61">
        <v>34277</v>
      </c>
      <c r="G28" s="55">
        <v>1.0160749190419232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47929</v>
      </c>
      <c r="D30" s="53">
        <v>46892</v>
      </c>
      <c r="E30" s="54">
        <v>1.0221146464215645</v>
      </c>
      <c r="F30" s="61">
        <v>49503</v>
      </c>
      <c r="G30" s="55">
        <v>0.96820394723552106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7848</v>
      </c>
      <c r="D32" s="53">
        <v>7924</v>
      </c>
      <c r="E32" s="54">
        <v>0.99040888440181729</v>
      </c>
      <c r="F32" s="61">
        <v>9194</v>
      </c>
      <c r="G32" s="55">
        <v>0.85360017402653909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9005</v>
      </c>
      <c r="D34" s="53">
        <v>8553</v>
      </c>
      <c r="E34" s="54">
        <v>1.0528469542850463</v>
      </c>
      <c r="F34" s="61">
        <v>10056</v>
      </c>
      <c r="G34" s="55">
        <v>0.8954852824184566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21406</v>
      </c>
      <c r="D36" s="53">
        <v>16735</v>
      </c>
      <c r="E36" s="54">
        <v>1.279115625933672</v>
      </c>
      <c r="F36" s="61">
        <v>24113</v>
      </c>
      <c r="G36" s="55">
        <v>0.88773690540372419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21827</v>
      </c>
      <c r="D38" s="53">
        <v>22024</v>
      </c>
      <c r="E38" s="54">
        <v>0.99105521249545947</v>
      </c>
      <c r="F38" s="61">
        <v>25492</v>
      </c>
      <c r="G38" s="55">
        <v>0.85622940530362468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285911</v>
      </c>
      <c r="D40" s="64">
        <v>279851</v>
      </c>
      <c r="E40" s="65">
        <v>1.0216543803666951</v>
      </c>
      <c r="F40" s="63">
        <v>299398</v>
      </c>
      <c r="G40" s="55">
        <v>0.95495293889738742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344572</v>
      </c>
      <c r="D42" s="68">
        <v>358202</v>
      </c>
      <c r="E42" s="65">
        <v>0.96194884450673079</v>
      </c>
      <c r="F42" s="63">
        <v>364598</v>
      </c>
      <c r="G42" s="55">
        <v>0.94507375246161529</v>
      </c>
    </row>
    <row r="43" spans="1:7" x14ac:dyDescent="0.15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F40:F41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36:F37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0:F21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C1:E1"/>
    <mergeCell ref="F5:G5"/>
    <mergeCell ref="A6:B7"/>
    <mergeCell ref="C6:C7"/>
    <mergeCell ref="D6:D7"/>
    <mergeCell ref="E6:E7"/>
    <mergeCell ref="F6:F7"/>
    <mergeCell ref="G6:G7"/>
    <mergeCell ref="F8:F9"/>
    <mergeCell ref="G8:G9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30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31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2859</v>
      </c>
      <c r="D8" s="53">
        <v>2756</v>
      </c>
      <c r="E8" s="54">
        <v>1.0373730043541365</v>
      </c>
      <c r="F8" s="52">
        <v>2667</v>
      </c>
      <c r="G8" s="55">
        <v>1.0719910011248595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4269</v>
      </c>
      <c r="D10" s="53">
        <v>3940</v>
      </c>
      <c r="E10" s="54">
        <v>1.0835025380710659</v>
      </c>
      <c r="F10" s="61">
        <v>4118</v>
      </c>
      <c r="G10" s="55">
        <v>1.036668285575522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12359</v>
      </c>
      <c r="D12" s="53">
        <v>11398</v>
      </c>
      <c r="E12" s="54">
        <v>1.0843130373749781</v>
      </c>
      <c r="F12" s="52">
        <v>10894</v>
      </c>
      <c r="G12" s="55">
        <v>1.1344776941435653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17379</v>
      </c>
      <c r="D14" s="53">
        <v>15641</v>
      </c>
      <c r="E14" s="54">
        <v>1.1111182149478933</v>
      </c>
      <c r="F14" s="61">
        <v>17960</v>
      </c>
      <c r="G14" s="55">
        <v>0.96765033407572387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127827</v>
      </c>
      <c r="D16" s="53">
        <v>124858</v>
      </c>
      <c r="E16" s="54">
        <v>1.0237790129587212</v>
      </c>
      <c r="F16" s="61">
        <v>123550</v>
      </c>
      <c r="G16" s="55">
        <v>1.0346175637393769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127829</v>
      </c>
      <c r="D18" s="53">
        <v>135924</v>
      </c>
      <c r="E18" s="54">
        <v>0.9404446602513169</v>
      </c>
      <c r="F18" s="61">
        <v>127647</v>
      </c>
      <c r="G18" s="55">
        <v>1.0014258071086668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35397</v>
      </c>
      <c r="D20" s="53">
        <v>33494</v>
      </c>
      <c r="E20" s="54">
        <v>1.0568161461754344</v>
      </c>
      <c r="F20" s="61">
        <v>40791</v>
      </c>
      <c r="G20" s="55">
        <v>0.86776494815032723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56715</v>
      </c>
      <c r="D22" s="53">
        <v>58516</v>
      </c>
      <c r="E22" s="54">
        <v>0.9692220931027411</v>
      </c>
      <c r="F22" s="61">
        <v>58828</v>
      </c>
      <c r="G22" s="55">
        <v>0.96408172978853612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41703</v>
      </c>
      <c r="D24" s="53">
        <v>42052</v>
      </c>
      <c r="E24" s="54">
        <v>0.99170075145058501</v>
      </c>
      <c r="F24" s="61">
        <v>43927</v>
      </c>
      <c r="G24" s="55">
        <v>0.94937054658865849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53837</v>
      </c>
      <c r="D26" s="53">
        <v>54163</v>
      </c>
      <c r="E26" s="54">
        <v>0.99398113103040819</v>
      </c>
      <c r="F26" s="61">
        <v>57258</v>
      </c>
      <c r="G26" s="55">
        <v>0.94025289042579208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34104</v>
      </c>
      <c r="D28" s="53">
        <v>34876</v>
      </c>
      <c r="E28" s="54">
        <v>0.97786443399472411</v>
      </c>
      <c r="F28" s="61">
        <v>34828</v>
      </c>
      <c r="G28" s="55">
        <v>0.97921212817273462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48201</v>
      </c>
      <c r="D30" s="53">
        <v>45365</v>
      </c>
      <c r="E30" s="54">
        <v>1.0625151548550644</v>
      </c>
      <c r="F30" s="61">
        <v>47929</v>
      </c>
      <c r="G30" s="55">
        <v>1.0056750610277703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9272</v>
      </c>
      <c r="D32" s="53">
        <v>8392</v>
      </c>
      <c r="E32" s="54">
        <v>1.1048617731172545</v>
      </c>
      <c r="F32" s="61">
        <v>7848</v>
      </c>
      <c r="G32" s="55">
        <v>1.1814475025484199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9566</v>
      </c>
      <c r="D34" s="53">
        <v>8294</v>
      </c>
      <c r="E34" s="54">
        <v>1.1533638775018085</v>
      </c>
      <c r="F34" s="61">
        <v>9005</v>
      </c>
      <c r="G34" s="55">
        <v>1.0622987229317047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23497</v>
      </c>
      <c r="D36" s="53">
        <v>23767</v>
      </c>
      <c r="E36" s="54">
        <v>0.98863971052299404</v>
      </c>
      <c r="F36" s="61">
        <v>21406</v>
      </c>
      <c r="G36" s="55">
        <v>1.0976828926469213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23159</v>
      </c>
      <c r="D38" s="53">
        <v>22978</v>
      </c>
      <c r="E38" s="54">
        <v>1.0078770998346245</v>
      </c>
      <c r="F38" s="61">
        <v>21827</v>
      </c>
      <c r="G38" s="55">
        <v>1.0610253355935308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287018</v>
      </c>
      <c r="D40" s="64">
        <v>281593</v>
      </c>
      <c r="E40" s="65">
        <v>1.0192653936710074</v>
      </c>
      <c r="F40" s="63">
        <v>285911</v>
      </c>
      <c r="G40" s="55">
        <v>1.0038718342421242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340955</v>
      </c>
      <c r="D42" s="68">
        <v>344821</v>
      </c>
      <c r="E42" s="65">
        <v>0.98878838585816986</v>
      </c>
      <c r="F42" s="63">
        <v>344572</v>
      </c>
      <c r="G42" s="55">
        <v>0.98950291956398084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32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33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3004</v>
      </c>
      <c r="D8" s="53">
        <v>2695</v>
      </c>
      <c r="E8" s="54">
        <v>1.114656771799629</v>
      </c>
      <c r="F8" s="52">
        <v>2859</v>
      </c>
      <c r="G8" s="55">
        <v>1.0507170339279468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4281</v>
      </c>
      <c r="D10" s="53">
        <v>4509</v>
      </c>
      <c r="E10" s="54">
        <v>0.94943446440452428</v>
      </c>
      <c r="F10" s="61">
        <v>4269</v>
      </c>
      <c r="G10" s="55">
        <v>1.0028109627547435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12843</v>
      </c>
      <c r="D12" s="53">
        <v>12040</v>
      </c>
      <c r="E12" s="54">
        <v>1.0666943521594685</v>
      </c>
      <c r="F12" s="52">
        <v>12359</v>
      </c>
      <c r="G12" s="55">
        <v>1.0391617444777086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18858</v>
      </c>
      <c r="D14" s="53">
        <v>18292</v>
      </c>
      <c r="E14" s="54">
        <v>1.0309424885195715</v>
      </c>
      <c r="F14" s="61">
        <v>17379</v>
      </c>
      <c r="G14" s="55">
        <v>1.0851027101674435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127488</v>
      </c>
      <c r="D16" s="53">
        <v>131942</v>
      </c>
      <c r="E16" s="54">
        <v>0.9662427430234497</v>
      </c>
      <c r="F16" s="61">
        <v>127827</v>
      </c>
      <c r="G16" s="55">
        <v>0.99734797812668685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129332</v>
      </c>
      <c r="D18" s="53">
        <v>146617</v>
      </c>
      <c r="E18" s="54">
        <v>0.88210780468840588</v>
      </c>
      <c r="F18" s="61">
        <v>127829</v>
      </c>
      <c r="G18" s="55">
        <v>1.01175789531327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40957</v>
      </c>
      <c r="D20" s="53">
        <v>37648</v>
      </c>
      <c r="E20" s="54">
        <v>1.0878931151721207</v>
      </c>
      <c r="F20" s="61">
        <v>35397</v>
      </c>
      <c r="G20" s="55">
        <v>1.1570754583721785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62274</v>
      </c>
      <c r="D22" s="53">
        <v>65588</v>
      </c>
      <c r="E22" s="54">
        <v>0.94947246447520883</v>
      </c>
      <c r="F22" s="61">
        <v>56715</v>
      </c>
      <c r="G22" s="55">
        <v>1.0980163977783655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43238</v>
      </c>
      <c r="D24" s="53">
        <v>43915</v>
      </c>
      <c r="E24" s="54">
        <v>0.98458385517476943</v>
      </c>
      <c r="F24" s="61">
        <v>41703</v>
      </c>
      <c r="G24" s="55">
        <v>1.036807903508141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57385</v>
      </c>
      <c r="D26" s="53">
        <v>59481</v>
      </c>
      <c r="E26" s="54">
        <v>0.96476185672735837</v>
      </c>
      <c r="F26" s="61">
        <v>53837</v>
      </c>
      <c r="G26" s="55">
        <v>1.0659026320188718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32411</v>
      </c>
      <c r="D28" s="53">
        <v>32179</v>
      </c>
      <c r="E28" s="54">
        <v>1.0072096709033842</v>
      </c>
      <c r="F28" s="61">
        <v>34104</v>
      </c>
      <c r="G28" s="55">
        <v>0.95035772929861595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49501</v>
      </c>
      <c r="D30" s="53">
        <v>49636</v>
      </c>
      <c r="E30" s="54">
        <v>0.99728019985494398</v>
      </c>
      <c r="F30" s="61">
        <v>48201</v>
      </c>
      <c r="G30" s="55">
        <v>1.026970394805087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8962</v>
      </c>
      <c r="D32" s="53">
        <v>7135</v>
      </c>
      <c r="E32" s="54">
        <v>1.2560616678346181</v>
      </c>
      <c r="F32" s="61">
        <v>9272</v>
      </c>
      <c r="G32" s="55">
        <v>0.96656600517687663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9513</v>
      </c>
      <c r="D34" s="53">
        <v>7289</v>
      </c>
      <c r="E34" s="54">
        <v>1.305117300041158</v>
      </c>
      <c r="F34" s="61">
        <v>9566</v>
      </c>
      <c r="G34" s="55">
        <v>0.99445954421910931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24732</v>
      </c>
      <c r="D36" s="53">
        <v>23508</v>
      </c>
      <c r="E36" s="54">
        <v>1.0520673813169985</v>
      </c>
      <c r="F36" s="61">
        <v>23497</v>
      </c>
      <c r="G36" s="55">
        <v>1.0525599012639912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24858</v>
      </c>
      <c r="D38" s="53">
        <v>24214</v>
      </c>
      <c r="E38" s="54">
        <v>1.0265961840257702</v>
      </c>
      <c r="F38" s="61">
        <v>23159</v>
      </c>
      <c r="G38" s="55">
        <v>1.0733624077032686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293635</v>
      </c>
      <c r="D40" s="64">
        <v>291062</v>
      </c>
      <c r="E40" s="65">
        <v>1.0088400409534739</v>
      </c>
      <c r="F40" s="63">
        <v>287018</v>
      </c>
      <c r="G40" s="55">
        <v>1.0230543032144326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356002</v>
      </c>
      <c r="D42" s="68">
        <v>375626</v>
      </c>
      <c r="E42" s="65">
        <v>0.94775654507408968</v>
      </c>
      <c r="F42" s="63">
        <v>340955</v>
      </c>
      <c r="G42" s="55">
        <v>1.0441319235676263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34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35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3318</v>
      </c>
      <c r="D8" s="53">
        <v>2734</v>
      </c>
      <c r="E8" s="54">
        <v>1.2136064374542794</v>
      </c>
      <c r="F8" s="52">
        <v>3004</v>
      </c>
      <c r="G8" s="55">
        <v>1.1045272969374167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4960</v>
      </c>
      <c r="D10" s="53">
        <v>4390</v>
      </c>
      <c r="E10" s="54">
        <v>1.1298405466970387</v>
      </c>
      <c r="F10" s="61">
        <v>4281</v>
      </c>
      <c r="G10" s="55">
        <v>1.1586078019154402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12390</v>
      </c>
      <c r="D12" s="53">
        <v>11618</v>
      </c>
      <c r="E12" s="54">
        <v>1.0664486142193148</v>
      </c>
      <c r="F12" s="52">
        <v>12843</v>
      </c>
      <c r="G12" s="55">
        <v>0.96472786732071947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18595</v>
      </c>
      <c r="D14" s="53">
        <v>18487</v>
      </c>
      <c r="E14" s="54">
        <v>1.0058419429869638</v>
      </c>
      <c r="F14" s="61">
        <v>18858</v>
      </c>
      <c r="G14" s="55">
        <v>0.98605366422738361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129176</v>
      </c>
      <c r="D16" s="53">
        <v>131948</v>
      </c>
      <c r="E16" s="54">
        <v>0.97899172401248979</v>
      </c>
      <c r="F16" s="61">
        <v>127488</v>
      </c>
      <c r="G16" s="55">
        <v>1.0132404618473896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126910</v>
      </c>
      <c r="D18" s="53">
        <v>135327</v>
      </c>
      <c r="E18" s="54">
        <v>0.93780250799914278</v>
      </c>
      <c r="F18" s="61">
        <v>129332</v>
      </c>
      <c r="G18" s="55">
        <v>0.98127300281446206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40098</v>
      </c>
      <c r="D20" s="53">
        <v>41453</v>
      </c>
      <c r="E20" s="54">
        <v>0.96731237787373647</v>
      </c>
      <c r="F20" s="61">
        <v>40957</v>
      </c>
      <c r="G20" s="55">
        <v>0.97902678418829503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60708</v>
      </c>
      <c r="D22" s="53">
        <v>61216</v>
      </c>
      <c r="E22" s="54">
        <v>0.99170151594354417</v>
      </c>
      <c r="F22" s="61">
        <v>62274</v>
      </c>
      <c r="G22" s="55">
        <v>0.9748530686964062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42750</v>
      </c>
      <c r="D24" s="53">
        <v>38258</v>
      </c>
      <c r="E24" s="54">
        <v>1.1174133514559046</v>
      </c>
      <c r="F24" s="61">
        <v>43238</v>
      </c>
      <c r="G24" s="55">
        <v>0.98871363152782277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56686</v>
      </c>
      <c r="D26" s="53">
        <v>60117</v>
      </c>
      <c r="E26" s="54">
        <v>0.94292795715022371</v>
      </c>
      <c r="F26" s="61">
        <v>57385</v>
      </c>
      <c r="G26" s="55">
        <v>0.98781911649385723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34792</v>
      </c>
      <c r="D28" s="53">
        <v>34199</v>
      </c>
      <c r="E28" s="54">
        <v>1.0173396882949794</v>
      </c>
      <c r="F28" s="61">
        <v>32411</v>
      </c>
      <c r="G28" s="55">
        <v>1.0734627132763568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49044</v>
      </c>
      <c r="D30" s="53">
        <v>49074</v>
      </c>
      <c r="E30" s="54">
        <v>0.99938867832253331</v>
      </c>
      <c r="F30" s="61">
        <v>49501</v>
      </c>
      <c r="G30" s="55">
        <v>0.99076786327548938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9454</v>
      </c>
      <c r="D32" s="53">
        <v>9634</v>
      </c>
      <c r="E32" s="54">
        <v>0.98131617189121856</v>
      </c>
      <c r="F32" s="61">
        <v>8962</v>
      </c>
      <c r="G32" s="55">
        <v>1.0548984601651417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9948</v>
      </c>
      <c r="D34" s="53">
        <v>9111</v>
      </c>
      <c r="E34" s="54">
        <v>1.0918669739874876</v>
      </c>
      <c r="F34" s="61">
        <v>9513</v>
      </c>
      <c r="G34" s="55">
        <v>1.0457269000315359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22929</v>
      </c>
      <c r="D36" s="53">
        <v>22694</v>
      </c>
      <c r="E36" s="54">
        <v>1.0103551599541729</v>
      </c>
      <c r="F36" s="61">
        <v>24732</v>
      </c>
      <c r="G36" s="55">
        <v>0.92709849587578841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24341</v>
      </c>
      <c r="D38" s="53">
        <v>22971</v>
      </c>
      <c r="E38" s="54">
        <v>1.0596404161769186</v>
      </c>
      <c r="F38" s="61">
        <v>24858</v>
      </c>
      <c r="G38" s="55">
        <v>0.97920186660230102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294907</v>
      </c>
      <c r="D40" s="64">
        <v>292538</v>
      </c>
      <c r="E40" s="65">
        <v>1.008098093239169</v>
      </c>
      <c r="F40" s="63">
        <v>293635</v>
      </c>
      <c r="G40" s="55">
        <v>1.0043319086621145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351192</v>
      </c>
      <c r="D42" s="68">
        <v>360693</v>
      </c>
      <c r="E42" s="65">
        <v>0.97365903968194556</v>
      </c>
      <c r="F42" s="63">
        <v>356002</v>
      </c>
      <c r="G42" s="55">
        <v>0.98648883995033732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256" width="9" style="1"/>
    <col min="257" max="257" width="10.375" style="1" customWidth="1"/>
    <col min="258" max="258" width="10.125" style="1" customWidth="1"/>
    <col min="259" max="263" width="11.75" style="1" customWidth="1"/>
    <col min="264" max="512" width="9" style="1"/>
    <col min="513" max="513" width="10.375" style="1" customWidth="1"/>
    <col min="514" max="514" width="10.125" style="1" customWidth="1"/>
    <col min="515" max="519" width="11.75" style="1" customWidth="1"/>
    <col min="520" max="768" width="9" style="1"/>
    <col min="769" max="769" width="10.375" style="1" customWidth="1"/>
    <col min="770" max="770" width="10.125" style="1" customWidth="1"/>
    <col min="771" max="775" width="11.75" style="1" customWidth="1"/>
    <col min="776" max="1024" width="9" style="1"/>
    <col min="1025" max="1025" width="10.375" style="1" customWidth="1"/>
    <col min="1026" max="1026" width="10.125" style="1" customWidth="1"/>
    <col min="1027" max="1031" width="11.75" style="1" customWidth="1"/>
    <col min="1032" max="1280" width="9" style="1"/>
    <col min="1281" max="1281" width="10.375" style="1" customWidth="1"/>
    <col min="1282" max="1282" width="10.125" style="1" customWidth="1"/>
    <col min="1283" max="1287" width="11.75" style="1" customWidth="1"/>
    <col min="1288" max="1536" width="9" style="1"/>
    <col min="1537" max="1537" width="10.375" style="1" customWidth="1"/>
    <col min="1538" max="1538" width="10.125" style="1" customWidth="1"/>
    <col min="1539" max="1543" width="11.75" style="1" customWidth="1"/>
    <col min="1544" max="1792" width="9" style="1"/>
    <col min="1793" max="1793" width="10.375" style="1" customWidth="1"/>
    <col min="1794" max="1794" width="10.125" style="1" customWidth="1"/>
    <col min="1795" max="1799" width="11.75" style="1" customWidth="1"/>
    <col min="1800" max="2048" width="9" style="1"/>
    <col min="2049" max="2049" width="10.375" style="1" customWidth="1"/>
    <col min="2050" max="2050" width="10.125" style="1" customWidth="1"/>
    <col min="2051" max="2055" width="11.75" style="1" customWidth="1"/>
    <col min="2056" max="2304" width="9" style="1"/>
    <col min="2305" max="2305" width="10.375" style="1" customWidth="1"/>
    <col min="2306" max="2306" width="10.125" style="1" customWidth="1"/>
    <col min="2307" max="2311" width="11.75" style="1" customWidth="1"/>
    <col min="2312" max="2560" width="9" style="1"/>
    <col min="2561" max="2561" width="10.375" style="1" customWidth="1"/>
    <col min="2562" max="2562" width="10.125" style="1" customWidth="1"/>
    <col min="2563" max="2567" width="11.75" style="1" customWidth="1"/>
    <col min="2568" max="2816" width="9" style="1"/>
    <col min="2817" max="2817" width="10.375" style="1" customWidth="1"/>
    <col min="2818" max="2818" width="10.125" style="1" customWidth="1"/>
    <col min="2819" max="2823" width="11.75" style="1" customWidth="1"/>
    <col min="2824" max="3072" width="9" style="1"/>
    <col min="3073" max="3073" width="10.375" style="1" customWidth="1"/>
    <col min="3074" max="3074" width="10.125" style="1" customWidth="1"/>
    <col min="3075" max="3079" width="11.75" style="1" customWidth="1"/>
    <col min="3080" max="3328" width="9" style="1"/>
    <col min="3329" max="3329" width="10.375" style="1" customWidth="1"/>
    <col min="3330" max="3330" width="10.125" style="1" customWidth="1"/>
    <col min="3331" max="3335" width="11.75" style="1" customWidth="1"/>
    <col min="3336" max="3584" width="9" style="1"/>
    <col min="3585" max="3585" width="10.375" style="1" customWidth="1"/>
    <col min="3586" max="3586" width="10.125" style="1" customWidth="1"/>
    <col min="3587" max="3591" width="11.75" style="1" customWidth="1"/>
    <col min="3592" max="3840" width="9" style="1"/>
    <col min="3841" max="3841" width="10.375" style="1" customWidth="1"/>
    <col min="3842" max="3842" width="10.125" style="1" customWidth="1"/>
    <col min="3843" max="3847" width="11.75" style="1" customWidth="1"/>
    <col min="3848" max="4096" width="9" style="1"/>
    <col min="4097" max="4097" width="10.375" style="1" customWidth="1"/>
    <col min="4098" max="4098" width="10.125" style="1" customWidth="1"/>
    <col min="4099" max="4103" width="11.75" style="1" customWidth="1"/>
    <col min="4104" max="4352" width="9" style="1"/>
    <col min="4353" max="4353" width="10.375" style="1" customWidth="1"/>
    <col min="4354" max="4354" width="10.125" style="1" customWidth="1"/>
    <col min="4355" max="4359" width="11.75" style="1" customWidth="1"/>
    <col min="4360" max="4608" width="9" style="1"/>
    <col min="4609" max="4609" width="10.375" style="1" customWidth="1"/>
    <col min="4610" max="4610" width="10.125" style="1" customWidth="1"/>
    <col min="4611" max="4615" width="11.75" style="1" customWidth="1"/>
    <col min="4616" max="4864" width="9" style="1"/>
    <col min="4865" max="4865" width="10.375" style="1" customWidth="1"/>
    <col min="4866" max="4866" width="10.125" style="1" customWidth="1"/>
    <col min="4867" max="4871" width="11.75" style="1" customWidth="1"/>
    <col min="4872" max="5120" width="9" style="1"/>
    <col min="5121" max="5121" width="10.375" style="1" customWidth="1"/>
    <col min="5122" max="5122" width="10.125" style="1" customWidth="1"/>
    <col min="5123" max="5127" width="11.75" style="1" customWidth="1"/>
    <col min="5128" max="5376" width="9" style="1"/>
    <col min="5377" max="5377" width="10.375" style="1" customWidth="1"/>
    <col min="5378" max="5378" width="10.125" style="1" customWidth="1"/>
    <col min="5379" max="5383" width="11.75" style="1" customWidth="1"/>
    <col min="5384" max="5632" width="9" style="1"/>
    <col min="5633" max="5633" width="10.375" style="1" customWidth="1"/>
    <col min="5634" max="5634" width="10.125" style="1" customWidth="1"/>
    <col min="5635" max="5639" width="11.75" style="1" customWidth="1"/>
    <col min="5640" max="5888" width="9" style="1"/>
    <col min="5889" max="5889" width="10.375" style="1" customWidth="1"/>
    <col min="5890" max="5890" width="10.125" style="1" customWidth="1"/>
    <col min="5891" max="5895" width="11.75" style="1" customWidth="1"/>
    <col min="5896" max="6144" width="9" style="1"/>
    <col min="6145" max="6145" width="10.375" style="1" customWidth="1"/>
    <col min="6146" max="6146" width="10.125" style="1" customWidth="1"/>
    <col min="6147" max="6151" width="11.75" style="1" customWidth="1"/>
    <col min="6152" max="6400" width="9" style="1"/>
    <col min="6401" max="6401" width="10.375" style="1" customWidth="1"/>
    <col min="6402" max="6402" width="10.125" style="1" customWidth="1"/>
    <col min="6403" max="6407" width="11.75" style="1" customWidth="1"/>
    <col min="6408" max="6656" width="9" style="1"/>
    <col min="6657" max="6657" width="10.375" style="1" customWidth="1"/>
    <col min="6658" max="6658" width="10.125" style="1" customWidth="1"/>
    <col min="6659" max="6663" width="11.75" style="1" customWidth="1"/>
    <col min="6664" max="6912" width="9" style="1"/>
    <col min="6913" max="6913" width="10.375" style="1" customWidth="1"/>
    <col min="6914" max="6914" width="10.125" style="1" customWidth="1"/>
    <col min="6915" max="6919" width="11.75" style="1" customWidth="1"/>
    <col min="6920" max="7168" width="9" style="1"/>
    <col min="7169" max="7169" width="10.375" style="1" customWidth="1"/>
    <col min="7170" max="7170" width="10.125" style="1" customWidth="1"/>
    <col min="7171" max="7175" width="11.75" style="1" customWidth="1"/>
    <col min="7176" max="7424" width="9" style="1"/>
    <col min="7425" max="7425" width="10.375" style="1" customWidth="1"/>
    <col min="7426" max="7426" width="10.125" style="1" customWidth="1"/>
    <col min="7427" max="7431" width="11.75" style="1" customWidth="1"/>
    <col min="7432" max="7680" width="9" style="1"/>
    <col min="7681" max="7681" width="10.375" style="1" customWidth="1"/>
    <col min="7682" max="7682" width="10.125" style="1" customWidth="1"/>
    <col min="7683" max="7687" width="11.75" style="1" customWidth="1"/>
    <col min="7688" max="7936" width="9" style="1"/>
    <col min="7937" max="7937" width="10.375" style="1" customWidth="1"/>
    <col min="7938" max="7938" width="10.125" style="1" customWidth="1"/>
    <col min="7939" max="7943" width="11.75" style="1" customWidth="1"/>
    <col min="7944" max="8192" width="9" style="1"/>
    <col min="8193" max="8193" width="10.375" style="1" customWidth="1"/>
    <col min="8194" max="8194" width="10.125" style="1" customWidth="1"/>
    <col min="8195" max="8199" width="11.75" style="1" customWidth="1"/>
    <col min="8200" max="8448" width="9" style="1"/>
    <col min="8449" max="8449" width="10.375" style="1" customWidth="1"/>
    <col min="8450" max="8450" width="10.125" style="1" customWidth="1"/>
    <col min="8451" max="8455" width="11.75" style="1" customWidth="1"/>
    <col min="8456" max="8704" width="9" style="1"/>
    <col min="8705" max="8705" width="10.375" style="1" customWidth="1"/>
    <col min="8706" max="8706" width="10.125" style="1" customWidth="1"/>
    <col min="8707" max="8711" width="11.75" style="1" customWidth="1"/>
    <col min="8712" max="8960" width="9" style="1"/>
    <col min="8961" max="8961" width="10.375" style="1" customWidth="1"/>
    <col min="8962" max="8962" width="10.125" style="1" customWidth="1"/>
    <col min="8963" max="8967" width="11.75" style="1" customWidth="1"/>
    <col min="8968" max="9216" width="9" style="1"/>
    <col min="9217" max="9217" width="10.375" style="1" customWidth="1"/>
    <col min="9218" max="9218" width="10.125" style="1" customWidth="1"/>
    <col min="9219" max="9223" width="11.75" style="1" customWidth="1"/>
    <col min="9224" max="9472" width="9" style="1"/>
    <col min="9473" max="9473" width="10.375" style="1" customWidth="1"/>
    <col min="9474" max="9474" width="10.125" style="1" customWidth="1"/>
    <col min="9475" max="9479" width="11.75" style="1" customWidth="1"/>
    <col min="9480" max="9728" width="9" style="1"/>
    <col min="9729" max="9729" width="10.375" style="1" customWidth="1"/>
    <col min="9730" max="9730" width="10.125" style="1" customWidth="1"/>
    <col min="9731" max="9735" width="11.75" style="1" customWidth="1"/>
    <col min="9736" max="9984" width="9" style="1"/>
    <col min="9985" max="9985" width="10.375" style="1" customWidth="1"/>
    <col min="9986" max="9986" width="10.125" style="1" customWidth="1"/>
    <col min="9987" max="9991" width="11.75" style="1" customWidth="1"/>
    <col min="9992" max="10240" width="9" style="1"/>
    <col min="10241" max="10241" width="10.375" style="1" customWidth="1"/>
    <col min="10242" max="10242" width="10.125" style="1" customWidth="1"/>
    <col min="10243" max="10247" width="11.75" style="1" customWidth="1"/>
    <col min="10248" max="10496" width="9" style="1"/>
    <col min="10497" max="10497" width="10.375" style="1" customWidth="1"/>
    <col min="10498" max="10498" width="10.125" style="1" customWidth="1"/>
    <col min="10499" max="10503" width="11.75" style="1" customWidth="1"/>
    <col min="10504" max="10752" width="9" style="1"/>
    <col min="10753" max="10753" width="10.375" style="1" customWidth="1"/>
    <col min="10754" max="10754" width="10.125" style="1" customWidth="1"/>
    <col min="10755" max="10759" width="11.75" style="1" customWidth="1"/>
    <col min="10760" max="11008" width="9" style="1"/>
    <col min="11009" max="11009" width="10.375" style="1" customWidth="1"/>
    <col min="11010" max="11010" width="10.125" style="1" customWidth="1"/>
    <col min="11011" max="11015" width="11.75" style="1" customWidth="1"/>
    <col min="11016" max="11264" width="9" style="1"/>
    <col min="11265" max="11265" width="10.375" style="1" customWidth="1"/>
    <col min="11266" max="11266" width="10.125" style="1" customWidth="1"/>
    <col min="11267" max="11271" width="11.75" style="1" customWidth="1"/>
    <col min="11272" max="11520" width="9" style="1"/>
    <col min="11521" max="11521" width="10.375" style="1" customWidth="1"/>
    <col min="11522" max="11522" width="10.125" style="1" customWidth="1"/>
    <col min="11523" max="11527" width="11.75" style="1" customWidth="1"/>
    <col min="11528" max="11776" width="9" style="1"/>
    <col min="11777" max="11777" width="10.375" style="1" customWidth="1"/>
    <col min="11778" max="11778" width="10.125" style="1" customWidth="1"/>
    <col min="11779" max="11783" width="11.75" style="1" customWidth="1"/>
    <col min="11784" max="12032" width="9" style="1"/>
    <col min="12033" max="12033" width="10.375" style="1" customWidth="1"/>
    <col min="12034" max="12034" width="10.125" style="1" customWidth="1"/>
    <col min="12035" max="12039" width="11.75" style="1" customWidth="1"/>
    <col min="12040" max="12288" width="9" style="1"/>
    <col min="12289" max="12289" width="10.375" style="1" customWidth="1"/>
    <col min="12290" max="12290" width="10.125" style="1" customWidth="1"/>
    <col min="12291" max="12295" width="11.75" style="1" customWidth="1"/>
    <col min="12296" max="12544" width="9" style="1"/>
    <col min="12545" max="12545" width="10.375" style="1" customWidth="1"/>
    <col min="12546" max="12546" width="10.125" style="1" customWidth="1"/>
    <col min="12547" max="12551" width="11.75" style="1" customWidth="1"/>
    <col min="12552" max="12800" width="9" style="1"/>
    <col min="12801" max="12801" width="10.375" style="1" customWidth="1"/>
    <col min="12802" max="12802" width="10.125" style="1" customWidth="1"/>
    <col min="12803" max="12807" width="11.75" style="1" customWidth="1"/>
    <col min="12808" max="13056" width="9" style="1"/>
    <col min="13057" max="13057" width="10.375" style="1" customWidth="1"/>
    <col min="13058" max="13058" width="10.125" style="1" customWidth="1"/>
    <col min="13059" max="13063" width="11.75" style="1" customWidth="1"/>
    <col min="13064" max="13312" width="9" style="1"/>
    <col min="13313" max="13313" width="10.375" style="1" customWidth="1"/>
    <col min="13314" max="13314" width="10.125" style="1" customWidth="1"/>
    <col min="13315" max="13319" width="11.75" style="1" customWidth="1"/>
    <col min="13320" max="13568" width="9" style="1"/>
    <col min="13569" max="13569" width="10.375" style="1" customWidth="1"/>
    <col min="13570" max="13570" width="10.125" style="1" customWidth="1"/>
    <col min="13571" max="13575" width="11.75" style="1" customWidth="1"/>
    <col min="13576" max="13824" width="9" style="1"/>
    <col min="13825" max="13825" width="10.375" style="1" customWidth="1"/>
    <col min="13826" max="13826" width="10.125" style="1" customWidth="1"/>
    <col min="13827" max="13831" width="11.75" style="1" customWidth="1"/>
    <col min="13832" max="14080" width="9" style="1"/>
    <col min="14081" max="14081" width="10.375" style="1" customWidth="1"/>
    <col min="14082" max="14082" width="10.125" style="1" customWidth="1"/>
    <col min="14083" max="14087" width="11.75" style="1" customWidth="1"/>
    <col min="14088" max="14336" width="9" style="1"/>
    <col min="14337" max="14337" width="10.375" style="1" customWidth="1"/>
    <col min="14338" max="14338" width="10.125" style="1" customWidth="1"/>
    <col min="14339" max="14343" width="11.75" style="1" customWidth="1"/>
    <col min="14344" max="14592" width="9" style="1"/>
    <col min="14593" max="14593" width="10.375" style="1" customWidth="1"/>
    <col min="14594" max="14594" width="10.125" style="1" customWidth="1"/>
    <col min="14595" max="14599" width="11.75" style="1" customWidth="1"/>
    <col min="14600" max="14848" width="9" style="1"/>
    <col min="14849" max="14849" width="10.375" style="1" customWidth="1"/>
    <col min="14850" max="14850" width="10.125" style="1" customWidth="1"/>
    <col min="14851" max="14855" width="11.75" style="1" customWidth="1"/>
    <col min="14856" max="15104" width="9" style="1"/>
    <col min="15105" max="15105" width="10.375" style="1" customWidth="1"/>
    <col min="15106" max="15106" width="10.125" style="1" customWidth="1"/>
    <col min="15107" max="15111" width="11.75" style="1" customWidth="1"/>
    <col min="15112" max="15360" width="9" style="1"/>
    <col min="15361" max="15361" width="10.375" style="1" customWidth="1"/>
    <col min="15362" max="15362" width="10.125" style="1" customWidth="1"/>
    <col min="15363" max="15367" width="11.75" style="1" customWidth="1"/>
    <col min="15368" max="15616" width="9" style="1"/>
    <col min="15617" max="15617" width="10.375" style="1" customWidth="1"/>
    <col min="15618" max="15618" width="10.125" style="1" customWidth="1"/>
    <col min="15619" max="15623" width="11.75" style="1" customWidth="1"/>
    <col min="15624" max="15872" width="9" style="1"/>
    <col min="15873" max="15873" width="10.375" style="1" customWidth="1"/>
    <col min="15874" max="15874" width="10.125" style="1" customWidth="1"/>
    <col min="15875" max="15879" width="11.75" style="1" customWidth="1"/>
    <col min="15880" max="16128" width="9" style="1"/>
    <col min="16129" max="16129" width="10.375" style="1" customWidth="1"/>
    <col min="16130" max="16130" width="10.125" style="1" customWidth="1"/>
    <col min="16131" max="16135" width="11.75" style="1" customWidth="1"/>
    <col min="16136" max="16384" width="9" style="1"/>
  </cols>
  <sheetData>
    <row r="1" spans="1:7" ht="13.7" customHeight="1" x14ac:dyDescent="0.15">
      <c r="C1" s="38" t="s">
        <v>21</v>
      </c>
      <c r="D1" s="28"/>
      <c r="E1" s="28"/>
    </row>
    <row r="2" spans="1:7" x14ac:dyDescent="0.15">
      <c r="C2" s="39"/>
      <c r="D2" s="40" t="s">
        <v>36</v>
      </c>
      <c r="E2" s="39"/>
    </row>
    <row r="5" spans="1:7" ht="14.25" thickBot="1" x14ac:dyDescent="0.2">
      <c r="B5" s="41" t="s">
        <v>0</v>
      </c>
      <c r="F5" s="42" t="s">
        <v>1</v>
      </c>
      <c r="G5" s="42"/>
    </row>
    <row r="6" spans="1:7" x14ac:dyDescent="0.15">
      <c r="A6" s="43" t="s">
        <v>2</v>
      </c>
      <c r="B6" s="44"/>
      <c r="C6" s="45" t="s">
        <v>37</v>
      </c>
      <c r="D6" s="45" t="s">
        <v>3</v>
      </c>
      <c r="E6" s="45" t="s">
        <v>4</v>
      </c>
      <c r="F6" s="45" t="s">
        <v>5</v>
      </c>
      <c r="G6" s="46" t="s">
        <v>4</v>
      </c>
    </row>
    <row r="7" spans="1:7" x14ac:dyDescent="0.15">
      <c r="A7" s="47"/>
      <c r="B7" s="48"/>
      <c r="C7" s="49"/>
      <c r="D7" s="49"/>
      <c r="E7" s="49"/>
      <c r="F7" s="49"/>
      <c r="G7" s="50"/>
    </row>
    <row r="8" spans="1:7" x14ac:dyDescent="0.15">
      <c r="A8" s="51" t="s">
        <v>6</v>
      </c>
      <c r="B8" s="49" t="s">
        <v>7</v>
      </c>
      <c r="C8" s="52">
        <v>3410</v>
      </c>
      <c r="D8" s="53">
        <v>3827</v>
      </c>
      <c r="E8" s="54">
        <v>0.89103736608309381</v>
      </c>
      <c r="F8" s="52">
        <v>3318</v>
      </c>
      <c r="G8" s="55">
        <v>1.0277275467148885</v>
      </c>
    </row>
    <row r="9" spans="1:7" x14ac:dyDescent="0.15">
      <c r="A9" s="51"/>
      <c r="B9" s="49"/>
      <c r="C9" s="56"/>
      <c r="D9" s="57"/>
      <c r="E9" s="58"/>
      <c r="F9" s="59"/>
      <c r="G9" s="60"/>
    </row>
    <row r="10" spans="1:7" x14ac:dyDescent="0.15">
      <c r="A10" s="51"/>
      <c r="B10" s="49" t="s">
        <v>8</v>
      </c>
      <c r="C10" s="61">
        <v>5351</v>
      </c>
      <c r="D10" s="53">
        <v>6010</v>
      </c>
      <c r="E10" s="54">
        <v>0.89034941763727127</v>
      </c>
      <c r="F10" s="61">
        <v>4960</v>
      </c>
      <c r="G10" s="55">
        <v>1.0788306451612903</v>
      </c>
    </row>
    <row r="11" spans="1:7" x14ac:dyDescent="0.15">
      <c r="A11" s="51"/>
      <c r="B11" s="49"/>
      <c r="C11" s="61"/>
      <c r="D11" s="57"/>
      <c r="E11" s="58"/>
      <c r="F11" s="62"/>
      <c r="G11" s="60"/>
    </row>
    <row r="12" spans="1:7" x14ac:dyDescent="0.15">
      <c r="A12" s="51" t="s">
        <v>9</v>
      </c>
      <c r="B12" s="49" t="s">
        <v>7</v>
      </c>
      <c r="C12" s="52">
        <v>11841</v>
      </c>
      <c r="D12" s="53">
        <v>12205</v>
      </c>
      <c r="E12" s="54">
        <v>0.97017615731257678</v>
      </c>
      <c r="F12" s="52">
        <v>12390</v>
      </c>
      <c r="G12" s="55">
        <v>0.95569007263922523</v>
      </c>
    </row>
    <row r="13" spans="1:7" x14ac:dyDescent="0.15">
      <c r="A13" s="51"/>
      <c r="B13" s="49"/>
      <c r="C13" s="56"/>
      <c r="D13" s="57"/>
      <c r="E13" s="58"/>
      <c r="F13" s="59"/>
      <c r="G13" s="60"/>
    </row>
    <row r="14" spans="1:7" x14ac:dyDescent="0.15">
      <c r="A14" s="51"/>
      <c r="B14" s="49" t="s">
        <v>8</v>
      </c>
      <c r="C14" s="61">
        <v>19045</v>
      </c>
      <c r="D14" s="53">
        <v>17216</v>
      </c>
      <c r="E14" s="54">
        <v>1.1062383828996283</v>
      </c>
      <c r="F14" s="61">
        <v>18595</v>
      </c>
      <c r="G14" s="55">
        <v>1.0242000537778972</v>
      </c>
    </row>
    <row r="15" spans="1:7" x14ac:dyDescent="0.15">
      <c r="A15" s="51"/>
      <c r="B15" s="49"/>
      <c r="C15" s="61"/>
      <c r="D15" s="57"/>
      <c r="E15" s="58"/>
      <c r="F15" s="62"/>
      <c r="G15" s="60"/>
    </row>
    <row r="16" spans="1:7" x14ac:dyDescent="0.15">
      <c r="A16" s="51" t="s">
        <v>10</v>
      </c>
      <c r="B16" s="49" t="s">
        <v>7</v>
      </c>
      <c r="C16" s="61">
        <v>131691</v>
      </c>
      <c r="D16" s="53">
        <v>126583</v>
      </c>
      <c r="E16" s="54">
        <v>1.0403529699880711</v>
      </c>
      <c r="F16" s="61">
        <v>129176</v>
      </c>
      <c r="G16" s="55">
        <v>1.0194695609091473</v>
      </c>
    </row>
    <row r="17" spans="1:7" x14ac:dyDescent="0.15">
      <c r="A17" s="51"/>
      <c r="B17" s="49"/>
      <c r="C17" s="61"/>
      <c r="D17" s="57"/>
      <c r="E17" s="58"/>
      <c r="F17" s="62"/>
      <c r="G17" s="60"/>
    </row>
    <row r="18" spans="1:7" x14ac:dyDescent="0.15">
      <c r="A18" s="51"/>
      <c r="B18" s="49" t="s">
        <v>8</v>
      </c>
      <c r="C18" s="61">
        <v>131328</v>
      </c>
      <c r="D18" s="53">
        <v>129066</v>
      </c>
      <c r="E18" s="54">
        <v>1.0175259169727116</v>
      </c>
      <c r="F18" s="61">
        <v>126910</v>
      </c>
      <c r="G18" s="55">
        <v>1.0348120715467655</v>
      </c>
    </row>
    <row r="19" spans="1:7" x14ac:dyDescent="0.15">
      <c r="A19" s="51"/>
      <c r="B19" s="49"/>
      <c r="C19" s="61"/>
      <c r="D19" s="57"/>
      <c r="E19" s="58"/>
      <c r="F19" s="62"/>
      <c r="G19" s="60"/>
    </row>
    <row r="20" spans="1:7" x14ac:dyDescent="0.15">
      <c r="A20" s="51" t="s">
        <v>11</v>
      </c>
      <c r="B20" s="49" t="s">
        <v>7</v>
      </c>
      <c r="C20" s="61">
        <v>39150</v>
      </c>
      <c r="D20" s="53">
        <v>37239</v>
      </c>
      <c r="E20" s="54">
        <v>1.0513171674857005</v>
      </c>
      <c r="F20" s="61">
        <v>40098</v>
      </c>
      <c r="G20" s="55">
        <v>0.97635792308843339</v>
      </c>
    </row>
    <row r="21" spans="1:7" x14ac:dyDescent="0.15">
      <c r="A21" s="51"/>
      <c r="B21" s="49"/>
      <c r="C21" s="61"/>
      <c r="D21" s="57"/>
      <c r="E21" s="58"/>
      <c r="F21" s="62"/>
      <c r="G21" s="60"/>
    </row>
    <row r="22" spans="1:7" x14ac:dyDescent="0.15">
      <c r="A22" s="51"/>
      <c r="B22" s="49" t="s">
        <v>8</v>
      </c>
      <c r="C22" s="61">
        <v>57735</v>
      </c>
      <c r="D22" s="53">
        <v>56208</v>
      </c>
      <c r="E22" s="54">
        <v>1.027166951323655</v>
      </c>
      <c r="F22" s="61">
        <v>60708</v>
      </c>
      <c r="G22" s="55">
        <v>0.9510278711207748</v>
      </c>
    </row>
    <row r="23" spans="1:7" x14ac:dyDescent="0.15">
      <c r="A23" s="51"/>
      <c r="B23" s="49"/>
      <c r="C23" s="61"/>
      <c r="D23" s="57"/>
      <c r="E23" s="58"/>
      <c r="F23" s="62"/>
      <c r="G23" s="60"/>
    </row>
    <row r="24" spans="1:7" x14ac:dyDescent="0.15">
      <c r="A24" s="51" t="s">
        <v>12</v>
      </c>
      <c r="B24" s="49" t="s">
        <v>7</v>
      </c>
      <c r="C24" s="61">
        <v>43697</v>
      </c>
      <c r="D24" s="53">
        <v>41609</v>
      </c>
      <c r="E24" s="54">
        <v>1.0501814511283616</v>
      </c>
      <c r="F24" s="61">
        <v>42750</v>
      </c>
      <c r="G24" s="55">
        <v>1.0221520467836258</v>
      </c>
    </row>
    <row r="25" spans="1:7" x14ac:dyDescent="0.15">
      <c r="A25" s="51"/>
      <c r="B25" s="49"/>
      <c r="C25" s="61"/>
      <c r="D25" s="57"/>
      <c r="E25" s="58"/>
      <c r="F25" s="62"/>
      <c r="G25" s="60"/>
    </row>
    <row r="26" spans="1:7" x14ac:dyDescent="0.15">
      <c r="A26" s="51"/>
      <c r="B26" s="49" t="s">
        <v>8</v>
      </c>
      <c r="C26" s="61">
        <v>59431</v>
      </c>
      <c r="D26" s="53">
        <v>54157</v>
      </c>
      <c r="E26" s="54">
        <v>1.0973835330612849</v>
      </c>
      <c r="F26" s="61">
        <v>56686</v>
      </c>
      <c r="G26" s="55">
        <v>1.0484246551176657</v>
      </c>
    </row>
    <row r="27" spans="1:7" x14ac:dyDescent="0.15">
      <c r="A27" s="51"/>
      <c r="B27" s="49"/>
      <c r="C27" s="61"/>
      <c r="D27" s="57"/>
      <c r="E27" s="58"/>
      <c r="F27" s="62"/>
      <c r="G27" s="60"/>
    </row>
    <row r="28" spans="1:7" x14ac:dyDescent="0.15">
      <c r="A28" s="51" t="s">
        <v>13</v>
      </c>
      <c r="B28" s="49" t="s">
        <v>7</v>
      </c>
      <c r="C28" s="61">
        <v>34265</v>
      </c>
      <c r="D28" s="53">
        <v>33663</v>
      </c>
      <c r="E28" s="54">
        <v>1.0178831357870659</v>
      </c>
      <c r="F28" s="61">
        <v>34792</v>
      </c>
      <c r="G28" s="55">
        <v>0.98485283973327198</v>
      </c>
    </row>
    <row r="29" spans="1:7" x14ac:dyDescent="0.15">
      <c r="A29" s="51"/>
      <c r="B29" s="49"/>
      <c r="C29" s="61"/>
      <c r="D29" s="57"/>
      <c r="E29" s="58"/>
      <c r="F29" s="62"/>
      <c r="G29" s="60"/>
    </row>
    <row r="30" spans="1:7" x14ac:dyDescent="0.15">
      <c r="A30" s="51"/>
      <c r="B30" s="49" t="s">
        <v>8</v>
      </c>
      <c r="C30" s="61">
        <v>49633</v>
      </c>
      <c r="D30" s="53">
        <v>46300</v>
      </c>
      <c r="E30" s="54">
        <v>1.0719870410367172</v>
      </c>
      <c r="F30" s="61">
        <v>49044</v>
      </c>
      <c r="G30" s="55">
        <v>1.0120096240110921</v>
      </c>
    </row>
    <row r="31" spans="1:7" x14ac:dyDescent="0.15">
      <c r="A31" s="51"/>
      <c r="B31" s="49"/>
      <c r="C31" s="61"/>
      <c r="D31" s="57"/>
      <c r="E31" s="58"/>
      <c r="F31" s="62"/>
      <c r="G31" s="60"/>
    </row>
    <row r="32" spans="1:7" x14ac:dyDescent="0.15">
      <c r="A32" s="51" t="s">
        <v>14</v>
      </c>
      <c r="B32" s="49" t="s">
        <v>7</v>
      </c>
      <c r="C32" s="61">
        <v>8954</v>
      </c>
      <c r="D32" s="53">
        <v>9163</v>
      </c>
      <c r="E32" s="54">
        <v>0.97719087635054025</v>
      </c>
      <c r="F32" s="61">
        <v>9454</v>
      </c>
      <c r="G32" s="55">
        <v>0.94711233340385026</v>
      </c>
    </row>
    <row r="33" spans="1:7" x14ac:dyDescent="0.15">
      <c r="A33" s="51"/>
      <c r="B33" s="49"/>
      <c r="C33" s="61"/>
      <c r="D33" s="57"/>
      <c r="E33" s="58"/>
      <c r="F33" s="62"/>
      <c r="G33" s="60"/>
    </row>
    <row r="34" spans="1:7" x14ac:dyDescent="0.15">
      <c r="A34" s="51"/>
      <c r="B34" s="49" t="s">
        <v>8</v>
      </c>
      <c r="C34" s="61">
        <v>9320</v>
      </c>
      <c r="D34" s="53">
        <v>8491</v>
      </c>
      <c r="E34" s="54">
        <v>1.0976327876575198</v>
      </c>
      <c r="F34" s="61">
        <v>9948</v>
      </c>
      <c r="G34" s="55">
        <v>0.9368717330116606</v>
      </c>
    </row>
    <row r="35" spans="1:7" x14ac:dyDescent="0.15">
      <c r="A35" s="51"/>
      <c r="B35" s="49"/>
      <c r="C35" s="61"/>
      <c r="D35" s="57"/>
      <c r="E35" s="58"/>
      <c r="F35" s="62"/>
      <c r="G35" s="60"/>
    </row>
    <row r="36" spans="1:7" x14ac:dyDescent="0.15">
      <c r="A36" s="51" t="s">
        <v>15</v>
      </c>
      <c r="B36" s="49" t="s">
        <v>7</v>
      </c>
      <c r="C36" s="61">
        <v>21726</v>
      </c>
      <c r="D36" s="53">
        <v>25169</v>
      </c>
      <c r="E36" s="54">
        <v>0.86320473598474312</v>
      </c>
      <c r="F36" s="61">
        <v>22929</v>
      </c>
      <c r="G36" s="55">
        <v>0.94753369095904749</v>
      </c>
    </row>
    <row r="37" spans="1:7" x14ac:dyDescent="0.15">
      <c r="A37" s="51"/>
      <c r="B37" s="49"/>
      <c r="C37" s="61"/>
      <c r="D37" s="57"/>
      <c r="E37" s="58"/>
      <c r="F37" s="62"/>
      <c r="G37" s="60"/>
    </row>
    <row r="38" spans="1:7" x14ac:dyDescent="0.15">
      <c r="A38" s="51"/>
      <c r="B38" s="49" t="s">
        <v>8</v>
      </c>
      <c r="C38" s="61">
        <v>23539</v>
      </c>
      <c r="D38" s="53">
        <v>22916</v>
      </c>
      <c r="E38" s="54">
        <v>1.0271862454180485</v>
      </c>
      <c r="F38" s="61">
        <v>24341</v>
      </c>
      <c r="G38" s="55">
        <v>0.96705147693192561</v>
      </c>
    </row>
    <row r="39" spans="1:7" x14ac:dyDescent="0.15">
      <c r="A39" s="51"/>
      <c r="B39" s="49"/>
      <c r="C39" s="61"/>
      <c r="D39" s="57"/>
      <c r="E39" s="58"/>
      <c r="F39" s="62"/>
      <c r="G39" s="60"/>
    </row>
    <row r="40" spans="1:7" x14ac:dyDescent="0.15">
      <c r="A40" s="51" t="s">
        <v>16</v>
      </c>
      <c r="B40" s="49" t="s">
        <v>7</v>
      </c>
      <c r="C40" s="63">
        <v>294734</v>
      </c>
      <c r="D40" s="64">
        <v>289458</v>
      </c>
      <c r="E40" s="65">
        <v>1.0182271693993601</v>
      </c>
      <c r="F40" s="63">
        <v>294907</v>
      </c>
      <c r="G40" s="55">
        <v>0.99941337438582334</v>
      </c>
    </row>
    <row r="41" spans="1:7" x14ac:dyDescent="0.15">
      <c r="A41" s="51"/>
      <c r="B41" s="49"/>
      <c r="C41" s="63"/>
      <c r="D41" s="66"/>
      <c r="E41" s="67"/>
      <c r="F41" s="63"/>
      <c r="G41" s="60"/>
    </row>
    <row r="42" spans="1:7" x14ac:dyDescent="0.15">
      <c r="A42" s="51"/>
      <c r="B42" s="49" t="s">
        <v>8</v>
      </c>
      <c r="C42" s="63">
        <v>355382</v>
      </c>
      <c r="D42" s="68">
        <v>340364</v>
      </c>
      <c r="E42" s="65">
        <v>1.044123350295566</v>
      </c>
      <c r="F42" s="63">
        <v>351192</v>
      </c>
      <c r="G42" s="55">
        <v>1.0119307956901069</v>
      </c>
    </row>
    <row r="43" spans="1:7" ht="14.25" thickBot="1" x14ac:dyDescent="0.2">
      <c r="A43" s="69"/>
      <c r="B43" s="70"/>
      <c r="C43" s="71"/>
      <c r="D43" s="72"/>
      <c r="E43" s="73"/>
      <c r="F43" s="74"/>
      <c r="G43" s="75"/>
    </row>
    <row r="45" spans="1:7" x14ac:dyDescent="0.15">
      <c r="B45" s="39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2020-07-22T05:45:09Z</dcterms:modified>
</cp:coreProperties>
</file>