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Jimga-fs\本部共有\新ウェブサイトコンテンツ保管フォルダ\09_統計データ\月次統計\"/>
    </mc:Choice>
  </mc:AlternateContent>
  <xr:revisionPtr revIDLastSave="0" documentId="13_ncr:1_{2B256ECB-7CB1-4219-9F15-B31D321A463D}" xr6:coauthVersionLast="47" xr6:coauthVersionMax="47" xr10:uidLastSave="{00000000-0000-0000-0000-000000000000}"/>
  <bookViews>
    <workbookView xWindow="-120" yWindow="-120" windowWidth="29040" windowHeight="15840" activeTab="12" xr2:uid="{00000000-000D-0000-FFFF-FFFF00000000}"/>
  </bookViews>
  <sheets>
    <sheet name="累計" sheetId="16" r:id="rId1"/>
    <sheet name="1月" sheetId="7" r:id="rId2"/>
    <sheet name="2月" sheetId="6" r:id="rId3"/>
    <sheet name="3月" sheetId="5" r:id="rId4"/>
    <sheet name="4月" sheetId="4" r:id="rId5"/>
    <sheet name="5月" sheetId="8" r:id="rId6"/>
    <sheet name="6月" sheetId="9" r:id="rId7"/>
    <sheet name="7月" sheetId="10" r:id="rId8"/>
    <sheet name="8月" sheetId="11" r:id="rId9"/>
    <sheet name="9月" sheetId="12" r:id="rId10"/>
    <sheet name="10月" sheetId="13" r:id="rId11"/>
    <sheet name="11月" sheetId="14" r:id="rId12"/>
    <sheet name="12月" sheetId="15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2" i="15" l="1"/>
  <c r="G42" i="15" s="1"/>
  <c r="D42" i="15"/>
  <c r="E42" i="15" s="1"/>
  <c r="C42" i="15"/>
  <c r="F40" i="15"/>
  <c r="G40" i="15" s="1"/>
  <c r="D40" i="15"/>
  <c r="E40" i="15" s="1"/>
  <c r="C40" i="15"/>
  <c r="G38" i="15"/>
  <c r="E38" i="15"/>
  <c r="G36" i="15"/>
  <c r="E36" i="15"/>
  <c r="G34" i="15"/>
  <c r="E34" i="15"/>
  <c r="G32" i="15"/>
  <c r="E32" i="15"/>
  <c r="G30" i="15"/>
  <c r="E30" i="15"/>
  <c r="G28" i="15"/>
  <c r="E28" i="15"/>
  <c r="G26" i="15"/>
  <c r="E26" i="15"/>
  <c r="G24" i="15"/>
  <c r="E24" i="15"/>
  <c r="G22" i="15"/>
  <c r="E22" i="15"/>
  <c r="G20" i="15"/>
  <c r="E20" i="15"/>
  <c r="G18" i="15"/>
  <c r="E18" i="15"/>
  <c r="G16" i="15"/>
  <c r="E16" i="15"/>
  <c r="G14" i="15"/>
  <c r="E14" i="15"/>
  <c r="G12" i="15"/>
  <c r="E12" i="15"/>
  <c r="G10" i="15"/>
  <c r="E10" i="15"/>
  <c r="G8" i="15"/>
  <c r="E8" i="15"/>
  <c r="F42" i="14"/>
  <c r="G42" i="14" s="1"/>
  <c r="D42" i="14"/>
  <c r="E42" i="14" s="1"/>
  <c r="C42" i="14"/>
  <c r="F40" i="14"/>
  <c r="D40" i="14"/>
  <c r="E40" i="14" s="1"/>
  <c r="C40" i="14"/>
  <c r="G40" i="14" s="1"/>
  <c r="G38" i="14"/>
  <c r="E38" i="14"/>
  <c r="G36" i="14"/>
  <c r="E36" i="14"/>
  <c r="G34" i="14"/>
  <c r="E34" i="14"/>
  <c r="G32" i="14"/>
  <c r="E32" i="14"/>
  <c r="G30" i="14"/>
  <c r="E30" i="14"/>
  <c r="G28" i="14"/>
  <c r="E28" i="14"/>
  <c r="G26" i="14"/>
  <c r="E26" i="14"/>
  <c r="G24" i="14"/>
  <c r="E24" i="14"/>
  <c r="G22" i="14"/>
  <c r="E22" i="14"/>
  <c r="G20" i="14"/>
  <c r="E20" i="14"/>
  <c r="G18" i="14"/>
  <c r="E18" i="14"/>
  <c r="G16" i="14"/>
  <c r="E16" i="14"/>
  <c r="G14" i="14"/>
  <c r="E14" i="14"/>
  <c r="G12" i="14"/>
  <c r="E12" i="14"/>
  <c r="G10" i="14"/>
  <c r="E10" i="14"/>
  <c r="G8" i="14"/>
  <c r="E8" i="14"/>
  <c r="F42" i="13"/>
  <c r="G42" i="13" s="1"/>
  <c r="D42" i="13"/>
  <c r="E42" i="13" s="1"/>
  <c r="C42" i="13"/>
  <c r="F40" i="13"/>
  <c r="G40" i="13" s="1"/>
  <c r="E40" i="13"/>
  <c r="D40" i="13"/>
  <c r="C40" i="13"/>
  <c r="G38" i="13"/>
  <c r="E38" i="13"/>
  <c r="G36" i="13"/>
  <c r="E36" i="13"/>
  <c r="G34" i="13"/>
  <c r="E34" i="13"/>
  <c r="G32" i="13"/>
  <c r="E32" i="13"/>
  <c r="G30" i="13"/>
  <c r="E30" i="13"/>
  <c r="G28" i="13"/>
  <c r="E28" i="13"/>
  <c r="G26" i="13"/>
  <c r="E26" i="13"/>
  <c r="G24" i="13"/>
  <c r="E24" i="13"/>
  <c r="G22" i="13"/>
  <c r="E22" i="13"/>
  <c r="G20" i="13"/>
  <c r="E20" i="13"/>
  <c r="G18" i="13"/>
  <c r="E18" i="13"/>
  <c r="G16" i="13"/>
  <c r="E16" i="13"/>
  <c r="G14" i="13"/>
  <c r="E14" i="13"/>
  <c r="G12" i="13"/>
  <c r="E12" i="13"/>
  <c r="G10" i="13"/>
  <c r="E10" i="13"/>
  <c r="G8" i="13"/>
  <c r="E8" i="13"/>
  <c r="F42" i="12"/>
  <c r="G42" i="12" s="1"/>
  <c r="D42" i="12"/>
  <c r="E42" i="12" s="1"/>
  <c r="C42" i="12"/>
  <c r="F40" i="12"/>
  <c r="D40" i="12"/>
  <c r="E40" i="12" s="1"/>
  <c r="C40" i="12"/>
  <c r="G40" i="12" s="1"/>
  <c r="G38" i="12"/>
  <c r="E38" i="12"/>
  <c r="G36" i="12"/>
  <c r="E36" i="12"/>
  <c r="G34" i="12"/>
  <c r="E34" i="12"/>
  <c r="G32" i="12"/>
  <c r="E32" i="12"/>
  <c r="G30" i="12"/>
  <c r="E30" i="12"/>
  <c r="G28" i="12"/>
  <c r="E28" i="12"/>
  <c r="G26" i="12"/>
  <c r="E26" i="12"/>
  <c r="G24" i="12"/>
  <c r="E24" i="12"/>
  <c r="G22" i="12"/>
  <c r="E22" i="12"/>
  <c r="G20" i="12"/>
  <c r="E20" i="12"/>
  <c r="G18" i="12"/>
  <c r="E18" i="12"/>
  <c r="G16" i="12"/>
  <c r="E16" i="12"/>
  <c r="G14" i="12"/>
  <c r="E14" i="12"/>
  <c r="G12" i="12"/>
  <c r="E12" i="12"/>
  <c r="G10" i="12"/>
  <c r="E10" i="12"/>
  <c r="G8" i="12"/>
  <c r="E8" i="12"/>
  <c r="F42" i="11"/>
  <c r="G42" i="11" s="1"/>
  <c r="D42" i="11"/>
  <c r="E42" i="11" s="1"/>
  <c r="C42" i="11"/>
  <c r="F40" i="11"/>
  <c r="D40" i="11"/>
  <c r="E40" i="11" s="1"/>
  <c r="C40" i="11"/>
  <c r="G40" i="11" s="1"/>
  <c r="G38" i="11"/>
  <c r="E38" i="11"/>
  <c r="G36" i="11"/>
  <c r="E36" i="11"/>
  <c r="G34" i="11"/>
  <c r="E34" i="11"/>
  <c r="G32" i="11"/>
  <c r="E32" i="11"/>
  <c r="G30" i="11"/>
  <c r="E30" i="11"/>
  <c r="G28" i="11"/>
  <c r="E28" i="11"/>
  <c r="G26" i="11"/>
  <c r="E26" i="11"/>
  <c r="G24" i="11"/>
  <c r="E24" i="11"/>
  <c r="G22" i="11"/>
  <c r="E22" i="11"/>
  <c r="G20" i="11"/>
  <c r="E20" i="11"/>
  <c r="G18" i="11"/>
  <c r="E18" i="11"/>
  <c r="G16" i="11"/>
  <c r="E16" i="11"/>
  <c r="G14" i="11"/>
  <c r="E14" i="11"/>
  <c r="G12" i="11"/>
  <c r="E12" i="11"/>
  <c r="G10" i="11"/>
  <c r="E10" i="11"/>
  <c r="G8" i="11"/>
  <c r="E8" i="11"/>
  <c r="F42" i="10"/>
  <c r="G42" i="10" s="1"/>
  <c r="D42" i="10"/>
  <c r="E42" i="10" s="1"/>
  <c r="C42" i="10"/>
  <c r="F40" i="10"/>
  <c r="G40" i="10" s="1"/>
  <c r="E40" i="10"/>
  <c r="D40" i="10"/>
  <c r="C40" i="10"/>
  <c r="G38" i="10"/>
  <c r="E38" i="10"/>
  <c r="G36" i="10"/>
  <c r="E36" i="10"/>
  <c r="G34" i="10"/>
  <c r="E34" i="10"/>
  <c r="G32" i="10"/>
  <c r="E32" i="10"/>
  <c r="G30" i="10"/>
  <c r="E30" i="10"/>
  <c r="G28" i="10"/>
  <c r="E28" i="10"/>
  <c r="G26" i="10"/>
  <c r="E26" i="10"/>
  <c r="G24" i="10"/>
  <c r="E24" i="10"/>
  <c r="G22" i="10"/>
  <c r="E22" i="10"/>
  <c r="G20" i="10"/>
  <c r="E20" i="10"/>
  <c r="G18" i="10"/>
  <c r="E18" i="10"/>
  <c r="G16" i="10"/>
  <c r="E16" i="10"/>
  <c r="G14" i="10"/>
  <c r="E14" i="10"/>
  <c r="G12" i="10"/>
  <c r="E12" i="10"/>
  <c r="G10" i="10"/>
  <c r="E10" i="10"/>
  <c r="G8" i="10"/>
  <c r="E8" i="10"/>
  <c r="F42" i="9"/>
  <c r="G42" i="9" s="1"/>
  <c r="D42" i="9"/>
  <c r="E42" i="9" s="1"/>
  <c r="C42" i="9"/>
  <c r="F40" i="9"/>
  <c r="G40" i="9" s="1"/>
  <c r="E40" i="9"/>
  <c r="D40" i="9"/>
  <c r="C40" i="9"/>
  <c r="G38" i="9"/>
  <c r="E38" i="9"/>
  <c r="G36" i="9"/>
  <c r="E36" i="9"/>
  <c r="G34" i="9"/>
  <c r="E34" i="9"/>
  <c r="G32" i="9"/>
  <c r="E32" i="9"/>
  <c r="G30" i="9"/>
  <c r="E30" i="9"/>
  <c r="G28" i="9"/>
  <c r="E28" i="9"/>
  <c r="G26" i="9"/>
  <c r="E26" i="9"/>
  <c r="G24" i="9"/>
  <c r="E24" i="9"/>
  <c r="G22" i="9"/>
  <c r="E22" i="9"/>
  <c r="G20" i="9"/>
  <c r="E20" i="9"/>
  <c r="G18" i="9"/>
  <c r="E18" i="9"/>
  <c r="G16" i="9"/>
  <c r="E16" i="9"/>
  <c r="G14" i="9"/>
  <c r="E14" i="9"/>
  <c r="G12" i="9"/>
  <c r="E12" i="9"/>
  <c r="G10" i="9"/>
  <c r="E10" i="9"/>
  <c r="G8" i="9"/>
  <c r="E8" i="9"/>
  <c r="F42" i="8"/>
  <c r="D42" i="8"/>
  <c r="C42" i="8"/>
  <c r="E42" i="8" s="1"/>
  <c r="F40" i="8"/>
  <c r="G40" i="8" s="1"/>
  <c r="D40" i="8"/>
  <c r="E40" i="8" s="1"/>
  <c r="C40" i="8"/>
  <c r="G38" i="8"/>
  <c r="E38" i="8"/>
  <c r="G36" i="8"/>
  <c r="E36" i="8"/>
  <c r="G34" i="8"/>
  <c r="E34" i="8"/>
  <c r="G32" i="8"/>
  <c r="E32" i="8"/>
  <c r="G30" i="8"/>
  <c r="E30" i="8"/>
  <c r="G28" i="8"/>
  <c r="E28" i="8"/>
  <c r="G26" i="8"/>
  <c r="E26" i="8"/>
  <c r="G24" i="8"/>
  <c r="E24" i="8"/>
  <c r="G22" i="8"/>
  <c r="E22" i="8"/>
  <c r="G20" i="8"/>
  <c r="E20" i="8"/>
  <c r="G18" i="8"/>
  <c r="E18" i="8"/>
  <c r="G16" i="8"/>
  <c r="E16" i="8"/>
  <c r="G14" i="8"/>
  <c r="E14" i="8"/>
  <c r="G12" i="8"/>
  <c r="E12" i="8"/>
  <c r="G10" i="8"/>
  <c r="E10" i="8"/>
  <c r="G8" i="8"/>
  <c r="E8" i="8"/>
  <c r="F42" i="4"/>
  <c r="G42" i="4" s="1"/>
  <c r="D42" i="4"/>
  <c r="E42" i="4" s="1"/>
  <c r="C42" i="4"/>
  <c r="F40" i="4"/>
  <c r="D40" i="4"/>
  <c r="E40" i="4" s="1"/>
  <c r="C40" i="4"/>
  <c r="G40" i="4" s="1"/>
  <c r="G38" i="4"/>
  <c r="E38" i="4"/>
  <c r="G36" i="4"/>
  <c r="E36" i="4"/>
  <c r="G34" i="4"/>
  <c r="E34" i="4"/>
  <c r="G32" i="4"/>
  <c r="E32" i="4"/>
  <c r="G30" i="4"/>
  <c r="E30" i="4"/>
  <c r="G28" i="4"/>
  <c r="E28" i="4"/>
  <c r="G26" i="4"/>
  <c r="E26" i="4"/>
  <c r="G24" i="4"/>
  <c r="E24" i="4"/>
  <c r="G22" i="4"/>
  <c r="E22" i="4"/>
  <c r="G20" i="4"/>
  <c r="E20" i="4"/>
  <c r="G18" i="4"/>
  <c r="E18" i="4"/>
  <c r="G16" i="4"/>
  <c r="E16" i="4"/>
  <c r="G14" i="4"/>
  <c r="E14" i="4"/>
  <c r="G12" i="4"/>
  <c r="E12" i="4"/>
  <c r="G10" i="4"/>
  <c r="E10" i="4"/>
  <c r="G8" i="4"/>
  <c r="E8" i="4"/>
  <c r="F42" i="5"/>
  <c r="G42" i="5" s="1"/>
  <c r="D42" i="5"/>
  <c r="E42" i="5" s="1"/>
  <c r="C42" i="5"/>
  <c r="F40" i="5"/>
  <c r="G40" i="5" s="1"/>
  <c r="E40" i="5"/>
  <c r="D40" i="5"/>
  <c r="C40" i="5"/>
  <c r="G38" i="5"/>
  <c r="E38" i="5"/>
  <c r="G36" i="5"/>
  <c r="E36" i="5"/>
  <c r="G34" i="5"/>
  <c r="E34" i="5"/>
  <c r="G32" i="5"/>
  <c r="E32" i="5"/>
  <c r="G30" i="5"/>
  <c r="E30" i="5"/>
  <c r="G28" i="5"/>
  <c r="E28" i="5"/>
  <c r="G26" i="5"/>
  <c r="E26" i="5"/>
  <c r="G24" i="5"/>
  <c r="E24" i="5"/>
  <c r="G22" i="5"/>
  <c r="E22" i="5"/>
  <c r="G20" i="5"/>
  <c r="E20" i="5"/>
  <c r="G18" i="5"/>
  <c r="E18" i="5"/>
  <c r="G16" i="5"/>
  <c r="E16" i="5"/>
  <c r="G14" i="5"/>
  <c r="E14" i="5"/>
  <c r="G12" i="5"/>
  <c r="E12" i="5"/>
  <c r="G10" i="5"/>
  <c r="E10" i="5"/>
  <c r="G8" i="5"/>
  <c r="E8" i="5"/>
  <c r="F42" i="6"/>
  <c r="G42" i="6" s="1"/>
  <c r="D42" i="6"/>
  <c r="E42" i="6" s="1"/>
  <c r="C42" i="6"/>
  <c r="F40" i="6"/>
  <c r="G40" i="6" s="1"/>
  <c r="E40" i="6"/>
  <c r="D40" i="6"/>
  <c r="C40" i="6"/>
  <c r="G38" i="6"/>
  <c r="E38" i="6"/>
  <c r="G36" i="6"/>
  <c r="E36" i="6"/>
  <c r="G34" i="6"/>
  <c r="E34" i="6"/>
  <c r="G32" i="6"/>
  <c r="E32" i="6"/>
  <c r="G30" i="6"/>
  <c r="E30" i="6"/>
  <c r="G28" i="6"/>
  <c r="E28" i="6"/>
  <c r="G26" i="6"/>
  <c r="E26" i="6"/>
  <c r="G24" i="6"/>
  <c r="E24" i="6"/>
  <c r="G22" i="6"/>
  <c r="E22" i="6"/>
  <c r="G20" i="6"/>
  <c r="E20" i="6"/>
  <c r="G18" i="6"/>
  <c r="E18" i="6"/>
  <c r="G16" i="6"/>
  <c r="E16" i="6"/>
  <c r="G14" i="6"/>
  <c r="E14" i="6"/>
  <c r="G12" i="6"/>
  <c r="E12" i="6"/>
  <c r="G10" i="6"/>
  <c r="E10" i="6"/>
  <c r="G8" i="6"/>
  <c r="E8" i="6"/>
  <c r="F42" i="7"/>
  <c r="G42" i="7" s="1"/>
  <c r="D42" i="7"/>
  <c r="E42" i="7" s="1"/>
  <c r="C42" i="7"/>
  <c r="F40" i="7"/>
  <c r="G40" i="7" s="1"/>
  <c r="E40" i="7"/>
  <c r="D40" i="7"/>
  <c r="C40" i="7"/>
  <c r="G38" i="7"/>
  <c r="E38" i="7"/>
  <c r="G36" i="7"/>
  <c r="E36" i="7"/>
  <c r="G34" i="7"/>
  <c r="E34" i="7"/>
  <c r="G32" i="7"/>
  <c r="E32" i="7"/>
  <c r="G30" i="7"/>
  <c r="E30" i="7"/>
  <c r="G28" i="7"/>
  <c r="E28" i="7"/>
  <c r="G26" i="7"/>
  <c r="E26" i="7"/>
  <c r="G24" i="7"/>
  <c r="E24" i="7"/>
  <c r="G22" i="7"/>
  <c r="E22" i="7"/>
  <c r="G20" i="7"/>
  <c r="E20" i="7"/>
  <c r="G18" i="7"/>
  <c r="E18" i="7"/>
  <c r="G16" i="7"/>
  <c r="E16" i="7"/>
  <c r="G14" i="7"/>
  <c r="E14" i="7"/>
  <c r="G12" i="7"/>
  <c r="E12" i="7"/>
  <c r="G10" i="7"/>
  <c r="E10" i="7"/>
  <c r="G8" i="7"/>
  <c r="E8" i="7"/>
  <c r="D8" i="16"/>
  <c r="D10" i="16"/>
  <c r="D12" i="16"/>
  <c r="D14" i="16"/>
  <c r="D16" i="16"/>
  <c r="D18" i="16"/>
  <c r="D20" i="16"/>
  <c r="D22" i="16"/>
  <c r="D24" i="16"/>
  <c r="D26" i="16"/>
  <c r="D28" i="16"/>
  <c r="D30" i="16"/>
  <c r="D32" i="16"/>
  <c r="D34" i="16"/>
  <c r="D36" i="16"/>
  <c r="D38" i="16"/>
  <c r="C10" i="16"/>
  <c r="C12" i="16"/>
  <c r="C14" i="16"/>
  <c r="C16" i="16"/>
  <c r="C18" i="16"/>
  <c r="C20" i="16"/>
  <c r="C22" i="16"/>
  <c r="C24" i="16"/>
  <c r="C26" i="16"/>
  <c r="C28" i="16"/>
  <c r="C30" i="16"/>
  <c r="C32" i="16"/>
  <c r="C34" i="16"/>
  <c r="C36" i="16"/>
  <c r="C38" i="16"/>
  <c r="C8" i="16"/>
  <c r="G42" i="8" l="1"/>
  <c r="D40" i="16"/>
  <c r="C42" i="16"/>
  <c r="D42" i="16"/>
  <c r="C40" i="16"/>
  <c r="E26" i="16"/>
  <c r="E10" i="16"/>
  <c r="E20" i="16"/>
  <c r="E34" i="16"/>
  <c r="E18" i="16"/>
  <c r="E36" i="16"/>
  <c r="E28" i="16"/>
  <c r="E12" i="16"/>
  <c r="E8" i="16"/>
  <c r="E38" i="16"/>
  <c r="E30" i="16"/>
  <c r="E22" i="16"/>
  <c r="E14" i="16"/>
  <c r="E16" i="16"/>
  <c r="E24" i="16"/>
  <c r="E32" i="16"/>
  <c r="E40" i="16" l="1"/>
  <c r="E42" i="16"/>
</calcChain>
</file>

<file path=xl/sharedStrings.xml><?xml version="1.0" encoding="utf-8"?>
<sst xmlns="http://schemas.openxmlformats.org/spreadsheetml/2006/main" count="494" uniqueCount="45">
  <si>
    <t>酸素　生産・販売状況（地区別）</t>
  </si>
  <si>
    <t>単位：ｋ㎥</t>
  </si>
  <si>
    <t>日本産業・医療ガス協会</t>
  </si>
  <si>
    <t>地　区　別</t>
  </si>
  <si>
    <t>4月</t>
  </si>
  <si>
    <t>前年同月</t>
  </si>
  <si>
    <t>対　比</t>
  </si>
  <si>
    <t>前　月</t>
  </si>
  <si>
    <t>北海道</t>
  </si>
  <si>
    <t>生　産</t>
  </si>
  <si>
    <t>販　売</t>
  </si>
  <si>
    <t>東北</t>
  </si>
  <si>
    <t>関東</t>
  </si>
  <si>
    <t>東海</t>
  </si>
  <si>
    <t>近畿</t>
  </si>
  <si>
    <t>中国</t>
  </si>
  <si>
    <t>四国</t>
  </si>
  <si>
    <t>九州</t>
  </si>
  <si>
    <t>合計</t>
  </si>
  <si>
    <t>販売は一般市販分で同業売りは含まない。</t>
  </si>
  <si>
    <t>1月</t>
  </si>
  <si>
    <t>2月</t>
  </si>
  <si>
    <t>3月</t>
  </si>
  <si>
    <t>5月</t>
  </si>
  <si>
    <t>6月</t>
  </si>
  <si>
    <t>7月</t>
  </si>
  <si>
    <t>8月</t>
  </si>
  <si>
    <t>10月</t>
  </si>
  <si>
    <t>11月</t>
  </si>
  <si>
    <t>12月</t>
  </si>
  <si>
    <t>9月</t>
  </si>
  <si>
    <t>(2022年)</t>
    <phoneticPr fontId="6"/>
  </si>
  <si>
    <t>(2022年　1月)</t>
  </si>
  <si>
    <t>(2022年　2月)</t>
  </si>
  <si>
    <t>(2022年　3月)</t>
  </si>
  <si>
    <t>(2022年　4月)</t>
  </si>
  <si>
    <t>(2022年　5月)</t>
  </si>
  <si>
    <t>(2022年　6月)</t>
  </si>
  <si>
    <t>(2022年　7月)</t>
  </si>
  <si>
    <t>(2022年　8月)</t>
  </si>
  <si>
    <t>(2022年　9月)</t>
  </si>
  <si>
    <t>(2022年　10月)</t>
  </si>
  <si>
    <t>(2022年　11月)</t>
  </si>
  <si>
    <t>(2022年　12月)</t>
  </si>
  <si>
    <t>2022年</t>
    <rPh sb="4" eb="5">
      <t>ネン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</si>
</sst>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%"/>
    <numFmt numFmtId="177" formatCode="#,##0_ ;[Red]\-#,##0\ "/>
  </numFmts>
  <fonts count="7" x14ac:knownFonts="1">
    <font>
      <sz val="11"/>
      <color theme="1"/>
      <name val="ＭＳ Ｐゴシック"/>
      <family val="3"/>
      <scheme val="minor"/>
    </font>
    <font>
      <sz val="11"/>
      <name val="ＭＳ Ｐゴシック"/>
      <family val="3"/>
    </font>
    <font>
      <sz val="11"/>
      <color theme="1"/>
      <name val="ＭＳ Ｐゴシック"/>
      <family val="3"/>
      <scheme val="minor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2" tint="-9.9978637043366805E-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</borders>
  <cellStyleXfs count="4">
    <xf numFmtId="38" fontId="0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38" fontId="2" fillId="0" borderId="0">
      <alignment vertical="center"/>
    </xf>
  </cellStyleXfs>
  <cellXfs count="46">
    <xf numFmtId="38" fontId="2" fillId="0" borderId="0" xfId="0" applyFont="1">
      <alignment vertical="center"/>
    </xf>
    <xf numFmtId="0" fontId="2" fillId="0" borderId="0" xfId="1">
      <alignment vertical="center"/>
    </xf>
    <xf numFmtId="0" fontId="1" fillId="0" borderId="0" xfId="1" applyFont="1">
      <alignment vertical="center"/>
    </xf>
    <xf numFmtId="0" fontId="1" fillId="0" borderId="0" xfId="1" quotePrefix="1" applyFont="1">
      <alignment vertical="center"/>
    </xf>
    <xf numFmtId="0" fontId="1" fillId="0" borderId="0" xfId="1" applyFont="1" applyAlignment="1">
      <alignment horizontal="right" vertical="center"/>
    </xf>
    <xf numFmtId="0" fontId="5" fillId="0" borderId="0" xfId="1" applyFont="1" applyAlignment="1">
      <alignment horizontal="distributed" vertical="center"/>
    </xf>
    <xf numFmtId="0" fontId="2" fillId="0" borderId="0" xfId="1" applyAlignment="1">
      <alignment horizontal="distributed" vertical="center"/>
    </xf>
    <xf numFmtId="0" fontId="1" fillId="0" borderId="1" xfId="1" applyFont="1" applyBorder="1" applyAlignment="1">
      <alignment horizontal="right" vertical="center"/>
    </xf>
    <xf numFmtId="0" fontId="1" fillId="2" borderId="24" xfId="1" applyFont="1" applyFill="1" applyBorder="1" applyAlignment="1">
      <alignment horizontal="center" vertical="center"/>
    </xf>
    <xf numFmtId="0" fontId="1" fillId="2" borderId="23" xfId="1" applyFont="1" applyFill="1" applyBorder="1" applyAlignment="1">
      <alignment horizontal="center" vertical="center"/>
    </xf>
    <xf numFmtId="0" fontId="1" fillId="2" borderId="22" xfId="1" applyFont="1" applyFill="1" applyBorder="1" applyAlignment="1">
      <alignment horizontal="center" vertical="center"/>
    </xf>
    <xf numFmtId="0" fontId="1" fillId="2" borderId="21" xfId="1" applyFont="1" applyFill="1" applyBorder="1" applyAlignment="1">
      <alignment horizontal="center" vertical="center"/>
    </xf>
    <xf numFmtId="0" fontId="1" fillId="2" borderId="2" xfId="1" applyFont="1" applyFill="1" applyBorder="1" applyAlignment="1">
      <alignment horizontal="center" vertical="center"/>
    </xf>
    <xf numFmtId="0" fontId="1" fillId="2" borderId="5" xfId="1" applyFont="1" applyFill="1" applyBorder="1" applyAlignment="1">
      <alignment horizontal="center" vertical="center"/>
    </xf>
    <xf numFmtId="0" fontId="1" fillId="2" borderId="3" xfId="1" applyFont="1" applyFill="1" applyBorder="1" applyAlignment="1">
      <alignment horizontal="center" vertical="center"/>
    </xf>
    <xf numFmtId="0" fontId="1" fillId="2" borderId="6" xfId="1" applyFont="1" applyFill="1" applyBorder="1" applyAlignment="1">
      <alignment horizontal="center" vertical="center"/>
    </xf>
    <xf numFmtId="176" fontId="4" fillId="3" borderId="20" xfId="2" applyNumberFormat="1" applyFont="1" applyFill="1" applyBorder="1">
      <alignment vertical="center"/>
    </xf>
    <xf numFmtId="0" fontId="3" fillId="3" borderId="17" xfId="2" applyFill="1" applyBorder="1">
      <alignment vertical="center"/>
    </xf>
    <xf numFmtId="177" fontId="1" fillId="0" borderId="8" xfId="3" applyNumberFormat="1" applyFont="1" applyBorder="1" applyProtection="1">
      <alignment vertical="center"/>
      <protection locked="0"/>
    </xf>
    <xf numFmtId="177" fontId="1" fillId="0" borderId="7" xfId="3" applyNumberFormat="1" applyFont="1" applyBorder="1" applyProtection="1">
      <alignment vertical="center"/>
      <protection locked="0"/>
    </xf>
    <xf numFmtId="176" fontId="4" fillId="0" borderId="15" xfId="2" applyNumberFormat="1" applyFont="1" applyBorder="1">
      <alignment vertical="center"/>
    </xf>
    <xf numFmtId="0" fontId="3" fillId="0" borderId="18" xfId="2" applyBorder="1">
      <alignment vertical="center"/>
    </xf>
    <xf numFmtId="177" fontId="1" fillId="3" borderId="8" xfId="3" applyNumberFormat="1" applyFont="1" applyFill="1" applyBorder="1" applyProtection="1">
      <alignment vertical="center"/>
      <protection locked="0"/>
    </xf>
    <xf numFmtId="177" fontId="1" fillId="3" borderId="7" xfId="3" applyNumberFormat="1" applyFont="1" applyFill="1" applyBorder="1" applyProtection="1">
      <alignment vertical="center"/>
      <protection locked="0"/>
    </xf>
    <xf numFmtId="176" fontId="4" fillId="3" borderId="17" xfId="2" applyNumberFormat="1" applyFont="1" applyFill="1" applyBorder="1">
      <alignment vertical="center"/>
    </xf>
    <xf numFmtId="0" fontId="1" fillId="2" borderId="4" xfId="1" applyFont="1" applyFill="1" applyBorder="1" applyAlignment="1">
      <alignment horizontal="distributed" vertical="center"/>
    </xf>
    <xf numFmtId="0" fontId="1" fillId="2" borderId="10" xfId="1" applyFont="1" applyFill="1" applyBorder="1" applyAlignment="1">
      <alignment horizontal="center" vertical="center"/>
    </xf>
    <xf numFmtId="177" fontId="1" fillId="0" borderId="25" xfId="3" applyNumberFormat="1" applyFont="1" applyBorder="1" applyProtection="1">
      <alignment vertical="center"/>
      <protection locked="0"/>
    </xf>
    <xf numFmtId="177" fontId="1" fillId="0" borderId="26" xfId="3" applyNumberFormat="1" applyFont="1" applyBorder="1" applyProtection="1">
      <alignment vertical="center"/>
      <protection locked="0"/>
    </xf>
    <xf numFmtId="176" fontId="4" fillId="0" borderId="16" xfId="2" applyNumberFormat="1" applyFont="1" applyBorder="1">
      <alignment vertical="center"/>
    </xf>
    <xf numFmtId="176" fontId="4" fillId="0" borderId="13" xfId="2" applyNumberFormat="1" applyFont="1" applyBorder="1">
      <alignment vertical="center"/>
    </xf>
    <xf numFmtId="177" fontId="4" fillId="3" borderId="15" xfId="2" applyNumberFormat="1" applyFont="1" applyFill="1" applyBorder="1">
      <alignment vertical="center"/>
    </xf>
    <xf numFmtId="0" fontId="3" fillId="3" borderId="12" xfId="2" applyFill="1" applyBorder="1">
      <alignment vertical="center"/>
    </xf>
    <xf numFmtId="176" fontId="4" fillId="3" borderId="14" xfId="2" applyNumberFormat="1" applyFont="1" applyFill="1" applyBorder="1">
      <alignment vertical="center"/>
    </xf>
    <xf numFmtId="176" fontId="4" fillId="3" borderId="11" xfId="2" applyNumberFormat="1" applyFont="1" applyFill="1" applyBorder="1">
      <alignment vertical="center"/>
    </xf>
    <xf numFmtId="0" fontId="1" fillId="2" borderId="9" xfId="1" applyFont="1" applyFill="1" applyBorder="1" applyAlignment="1">
      <alignment horizontal="distributed" vertical="center"/>
    </xf>
    <xf numFmtId="176" fontId="4" fillId="0" borderId="19" xfId="2" applyNumberFormat="1" applyFont="1" applyBorder="1">
      <alignment vertical="center"/>
    </xf>
    <xf numFmtId="177" fontId="4" fillId="3" borderId="18" xfId="2" applyNumberFormat="1" applyFont="1" applyFill="1" applyBorder="1">
      <alignment vertical="center"/>
    </xf>
    <xf numFmtId="176" fontId="4" fillId="0" borderId="20" xfId="2" applyNumberFormat="1" applyFont="1" applyBorder="1">
      <alignment vertical="center"/>
    </xf>
    <xf numFmtId="176" fontId="4" fillId="0" borderId="17" xfId="2" applyNumberFormat="1" applyFont="1" applyBorder="1">
      <alignment vertical="center"/>
    </xf>
    <xf numFmtId="177" fontId="4" fillId="0" borderId="15" xfId="2" applyNumberFormat="1" applyFont="1" applyBorder="1">
      <alignment vertical="center"/>
    </xf>
    <xf numFmtId="0" fontId="3" fillId="0" borderId="12" xfId="2" applyBorder="1">
      <alignment vertical="center"/>
    </xf>
    <xf numFmtId="176" fontId="4" fillId="0" borderId="14" xfId="2" applyNumberFormat="1" applyFont="1" applyBorder="1">
      <alignment vertical="center"/>
    </xf>
    <xf numFmtId="176" fontId="4" fillId="0" borderId="11" xfId="2" applyNumberFormat="1" applyFont="1" applyBorder="1">
      <alignment vertical="center"/>
    </xf>
    <xf numFmtId="177" fontId="4" fillId="0" borderId="18" xfId="2" applyNumberFormat="1" applyFont="1" applyBorder="1">
      <alignment vertical="center"/>
    </xf>
    <xf numFmtId="0" fontId="3" fillId="0" borderId="17" xfId="2" applyBorder="1">
      <alignment vertical="center"/>
    </xf>
  </cellXfs>
  <cellStyles count="4">
    <cellStyle name="桁区切り 2" xfId="3" xr:uid="{00000000-0005-0000-0000-000000000000}"/>
    <cellStyle name="標準" xfId="0" builtinId="0"/>
    <cellStyle name="標準 2" xfId="1" xr:uid="{00000000-0005-0000-0000-000002000000}"/>
    <cellStyle name="標準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BD5432-BDF8-461B-BEE1-F3D9EF0BCFF5}">
  <dimension ref="A1:G45"/>
  <sheetViews>
    <sheetView workbookViewId="0"/>
  </sheetViews>
  <sheetFormatPr defaultColWidth="9" defaultRowHeight="13.5" x14ac:dyDescent="0.15"/>
  <cols>
    <col min="1" max="1" width="10.375" style="1" customWidth="1"/>
    <col min="2" max="2" width="10.125" style="1" customWidth="1"/>
    <col min="3" max="7" width="11.75" style="1" customWidth="1"/>
    <col min="8" max="8" width="9" style="1" customWidth="1"/>
    <col min="9" max="16384" width="9" style="1"/>
  </cols>
  <sheetData>
    <row r="1" spans="1:7" ht="13.7" customHeight="1" x14ac:dyDescent="0.15">
      <c r="C1" s="5" t="s">
        <v>0</v>
      </c>
      <c r="D1" s="6"/>
      <c r="E1" s="6"/>
    </row>
    <row r="2" spans="1:7" x14ac:dyDescent="0.15">
      <c r="C2" s="2"/>
      <c r="D2" s="3" t="s">
        <v>31</v>
      </c>
      <c r="E2" s="2"/>
    </row>
    <row r="5" spans="1:7" ht="14.25" thickBot="1" x14ac:dyDescent="0.2">
      <c r="B5" s="4" t="s">
        <v>1</v>
      </c>
      <c r="F5" s="7" t="s">
        <v>2</v>
      </c>
      <c r="G5" s="7"/>
    </row>
    <row r="6" spans="1:7" x14ac:dyDescent="0.15">
      <c r="A6" s="8" t="s">
        <v>3</v>
      </c>
      <c r="B6" s="9"/>
      <c r="C6" s="12" t="s">
        <v>44</v>
      </c>
      <c r="D6" s="12" t="s">
        <v>5</v>
      </c>
      <c r="E6" s="12" t="s">
        <v>6</v>
      </c>
      <c r="F6" s="12" t="s">
        <v>7</v>
      </c>
      <c r="G6" s="14" t="s">
        <v>6</v>
      </c>
    </row>
    <row r="7" spans="1:7" x14ac:dyDescent="0.15">
      <c r="A7" s="10"/>
      <c r="B7" s="11"/>
      <c r="C7" s="13"/>
      <c r="D7" s="13"/>
      <c r="E7" s="13"/>
      <c r="F7" s="13"/>
      <c r="G7" s="15"/>
    </row>
    <row r="8" spans="1:7" x14ac:dyDescent="0.15">
      <c r="A8" s="25" t="s">
        <v>8</v>
      </c>
      <c r="B8" s="13" t="s">
        <v>9</v>
      </c>
      <c r="C8" s="18">
        <f>SUM('1月:12月'!C8)</f>
        <v>12394</v>
      </c>
      <c r="D8" s="18">
        <f>SUM('1月:12月'!D8)</f>
        <v>12266</v>
      </c>
      <c r="E8" s="20">
        <f>IF(D8="","",C8/D8)</f>
        <v>1.0104353497472689</v>
      </c>
      <c r="F8" s="22"/>
      <c r="G8" s="16"/>
    </row>
    <row r="9" spans="1:7" x14ac:dyDescent="0.15">
      <c r="A9" s="25"/>
      <c r="B9" s="13"/>
      <c r="C9" s="19"/>
      <c r="D9" s="19"/>
      <c r="E9" s="21"/>
      <c r="F9" s="23"/>
      <c r="G9" s="17"/>
    </row>
    <row r="10" spans="1:7" x14ac:dyDescent="0.15">
      <c r="A10" s="25"/>
      <c r="B10" s="13" t="s">
        <v>10</v>
      </c>
      <c r="C10" s="18">
        <f>SUM('1月:12月'!C10)</f>
        <v>20039</v>
      </c>
      <c r="D10" s="18">
        <f>SUM('1月:12月'!D10)</f>
        <v>20030</v>
      </c>
      <c r="E10" s="20">
        <f>IF(D10="","",C10/D10)</f>
        <v>1.0004493260109835</v>
      </c>
      <c r="F10" s="22"/>
      <c r="G10" s="16"/>
    </row>
    <row r="11" spans="1:7" x14ac:dyDescent="0.15">
      <c r="A11" s="25"/>
      <c r="B11" s="13"/>
      <c r="C11" s="19"/>
      <c r="D11" s="19"/>
      <c r="E11" s="21"/>
      <c r="F11" s="23"/>
      <c r="G11" s="24"/>
    </row>
    <row r="12" spans="1:7" x14ac:dyDescent="0.15">
      <c r="A12" s="25" t="s">
        <v>11</v>
      </c>
      <c r="B12" s="13" t="s">
        <v>9</v>
      </c>
      <c r="C12" s="18">
        <f>SUM('1月:12月'!C12)</f>
        <v>37636</v>
      </c>
      <c r="D12" s="18">
        <f>SUM('1月:12月'!D12)</f>
        <v>37183</v>
      </c>
      <c r="E12" s="20">
        <f>IF(D12="","",C12/D12)</f>
        <v>1.0121829868488288</v>
      </c>
      <c r="F12" s="22"/>
      <c r="G12" s="16"/>
    </row>
    <row r="13" spans="1:7" x14ac:dyDescent="0.15">
      <c r="A13" s="25"/>
      <c r="B13" s="13"/>
      <c r="C13" s="19"/>
      <c r="D13" s="19"/>
      <c r="E13" s="21"/>
      <c r="F13" s="23"/>
      <c r="G13" s="24"/>
    </row>
    <row r="14" spans="1:7" x14ac:dyDescent="0.15">
      <c r="A14" s="25"/>
      <c r="B14" s="13" t="s">
        <v>10</v>
      </c>
      <c r="C14" s="18">
        <f>SUM('1月:12月'!C14)</f>
        <v>249561</v>
      </c>
      <c r="D14" s="18">
        <f>SUM('1月:12月'!D14)</f>
        <v>191453</v>
      </c>
      <c r="E14" s="20">
        <f>IF(D14="","",C14/D14)</f>
        <v>1.3035105221647088</v>
      </c>
      <c r="F14" s="22"/>
      <c r="G14" s="16"/>
    </row>
    <row r="15" spans="1:7" x14ac:dyDescent="0.15">
      <c r="A15" s="25"/>
      <c r="B15" s="13"/>
      <c r="C15" s="19"/>
      <c r="D15" s="19"/>
      <c r="E15" s="21"/>
      <c r="F15" s="23"/>
      <c r="G15" s="24"/>
    </row>
    <row r="16" spans="1:7" x14ac:dyDescent="0.15">
      <c r="A16" s="25" t="s">
        <v>12</v>
      </c>
      <c r="B16" s="13" t="s">
        <v>9</v>
      </c>
      <c r="C16" s="18">
        <f>SUM('1月:12月'!C16)</f>
        <v>434370</v>
      </c>
      <c r="D16" s="18">
        <f>SUM('1月:12月'!D16)</f>
        <v>406829</v>
      </c>
      <c r="E16" s="20">
        <f>IF(D16="","",C16/D16)</f>
        <v>1.0676967472820276</v>
      </c>
      <c r="F16" s="22"/>
      <c r="G16" s="16"/>
    </row>
    <row r="17" spans="1:7" x14ac:dyDescent="0.15">
      <c r="A17" s="25"/>
      <c r="B17" s="13"/>
      <c r="C17" s="19"/>
      <c r="D17" s="19"/>
      <c r="E17" s="21"/>
      <c r="F17" s="23"/>
      <c r="G17" s="24"/>
    </row>
    <row r="18" spans="1:7" x14ac:dyDescent="0.15">
      <c r="A18" s="25"/>
      <c r="B18" s="13" t="s">
        <v>10</v>
      </c>
      <c r="C18" s="18">
        <f>SUM('1月:12月'!C18)</f>
        <v>339871</v>
      </c>
      <c r="D18" s="18">
        <f>SUM('1月:12月'!D18)</f>
        <v>371103</v>
      </c>
      <c r="E18" s="20">
        <f>IF(D18="","",C18/D18)</f>
        <v>0.91584007674419232</v>
      </c>
      <c r="F18" s="22"/>
      <c r="G18" s="16"/>
    </row>
    <row r="19" spans="1:7" x14ac:dyDescent="0.15">
      <c r="A19" s="25"/>
      <c r="B19" s="13"/>
      <c r="C19" s="19"/>
      <c r="D19" s="19"/>
      <c r="E19" s="21"/>
      <c r="F19" s="23"/>
      <c r="G19" s="24"/>
    </row>
    <row r="20" spans="1:7" x14ac:dyDescent="0.15">
      <c r="A20" s="25" t="s">
        <v>13</v>
      </c>
      <c r="B20" s="13" t="s">
        <v>9</v>
      </c>
      <c r="C20" s="18">
        <f>SUM('1月:12月'!C20)</f>
        <v>312594</v>
      </c>
      <c r="D20" s="18">
        <f>SUM('1月:12月'!D20)</f>
        <v>332016</v>
      </c>
      <c r="E20" s="20">
        <f>IF(D20="","",C20/D20)</f>
        <v>0.94150281914124623</v>
      </c>
      <c r="F20" s="22"/>
      <c r="G20" s="16"/>
    </row>
    <row r="21" spans="1:7" x14ac:dyDescent="0.15">
      <c r="A21" s="25"/>
      <c r="B21" s="13"/>
      <c r="C21" s="19"/>
      <c r="D21" s="19"/>
      <c r="E21" s="21"/>
      <c r="F21" s="23"/>
      <c r="G21" s="24"/>
    </row>
    <row r="22" spans="1:7" x14ac:dyDescent="0.15">
      <c r="A22" s="25"/>
      <c r="B22" s="13" t="s">
        <v>10</v>
      </c>
      <c r="C22" s="18">
        <f>SUM('1月:12月'!C22)</f>
        <v>309788</v>
      </c>
      <c r="D22" s="18">
        <f>SUM('1月:12月'!D22)</f>
        <v>325956</v>
      </c>
      <c r="E22" s="20">
        <f>IF(D22="","",C22/D22)</f>
        <v>0.95039821325577689</v>
      </c>
      <c r="F22" s="22"/>
      <c r="G22" s="16"/>
    </row>
    <row r="23" spans="1:7" x14ac:dyDescent="0.15">
      <c r="A23" s="25"/>
      <c r="B23" s="13"/>
      <c r="C23" s="19"/>
      <c r="D23" s="19"/>
      <c r="E23" s="21"/>
      <c r="F23" s="23"/>
      <c r="G23" s="24"/>
    </row>
    <row r="24" spans="1:7" x14ac:dyDescent="0.15">
      <c r="A24" s="25" t="s">
        <v>14</v>
      </c>
      <c r="B24" s="13" t="s">
        <v>9</v>
      </c>
      <c r="C24" s="18">
        <f>SUM('1月:12月'!C24)</f>
        <v>248660</v>
      </c>
      <c r="D24" s="18">
        <f>SUM('1月:12月'!D24)</f>
        <v>264225</v>
      </c>
      <c r="E24" s="20">
        <f>IF(D24="","",C24/D24)</f>
        <v>0.94109187245718606</v>
      </c>
      <c r="F24" s="22"/>
      <c r="G24" s="16"/>
    </row>
    <row r="25" spans="1:7" x14ac:dyDescent="0.15">
      <c r="A25" s="25"/>
      <c r="B25" s="13"/>
      <c r="C25" s="19"/>
      <c r="D25" s="19"/>
      <c r="E25" s="21"/>
      <c r="F25" s="23"/>
      <c r="G25" s="24"/>
    </row>
    <row r="26" spans="1:7" x14ac:dyDescent="0.15">
      <c r="A26" s="25"/>
      <c r="B26" s="13" t="s">
        <v>10</v>
      </c>
      <c r="C26" s="18">
        <f>SUM('1月:12月'!C26)</f>
        <v>274777</v>
      </c>
      <c r="D26" s="18">
        <f>SUM('1月:12月'!D26)</f>
        <v>287692</v>
      </c>
      <c r="E26" s="20">
        <f>IF(D26="","",C26/D26)</f>
        <v>0.9551082407574768</v>
      </c>
      <c r="F26" s="22"/>
      <c r="G26" s="16"/>
    </row>
    <row r="27" spans="1:7" x14ac:dyDescent="0.15">
      <c r="A27" s="25"/>
      <c r="B27" s="13"/>
      <c r="C27" s="19"/>
      <c r="D27" s="19"/>
      <c r="E27" s="21"/>
      <c r="F27" s="23"/>
      <c r="G27" s="24"/>
    </row>
    <row r="28" spans="1:7" x14ac:dyDescent="0.15">
      <c r="A28" s="25" t="s">
        <v>15</v>
      </c>
      <c r="B28" s="13" t="s">
        <v>9</v>
      </c>
      <c r="C28" s="18">
        <f>SUM('1月:12月'!C28)</f>
        <v>189440</v>
      </c>
      <c r="D28" s="18">
        <f>SUM('1月:12月'!D28)</f>
        <v>181076</v>
      </c>
      <c r="E28" s="20">
        <f>IF(D28="","",C28/D28)</f>
        <v>1.0461905498243831</v>
      </c>
      <c r="F28" s="22"/>
      <c r="G28" s="16"/>
    </row>
    <row r="29" spans="1:7" x14ac:dyDescent="0.15">
      <c r="A29" s="25"/>
      <c r="B29" s="13"/>
      <c r="C29" s="19"/>
      <c r="D29" s="19"/>
      <c r="E29" s="21"/>
      <c r="F29" s="23"/>
      <c r="G29" s="24"/>
    </row>
    <row r="30" spans="1:7" x14ac:dyDescent="0.15">
      <c r="A30" s="25"/>
      <c r="B30" s="13" t="s">
        <v>10</v>
      </c>
      <c r="C30" s="18">
        <f>SUM('1月:12月'!C30)</f>
        <v>182562</v>
      </c>
      <c r="D30" s="18">
        <f>SUM('1月:12月'!D30)</f>
        <v>179298</v>
      </c>
      <c r="E30" s="20">
        <f>IF(D30="","",C30/D30)</f>
        <v>1.0182043302211961</v>
      </c>
      <c r="F30" s="22"/>
      <c r="G30" s="16"/>
    </row>
    <row r="31" spans="1:7" x14ac:dyDescent="0.15">
      <c r="A31" s="25"/>
      <c r="B31" s="13"/>
      <c r="C31" s="19"/>
      <c r="D31" s="19"/>
      <c r="E31" s="21"/>
      <c r="F31" s="23"/>
      <c r="G31" s="24"/>
    </row>
    <row r="32" spans="1:7" x14ac:dyDescent="0.15">
      <c r="A32" s="25" t="s">
        <v>16</v>
      </c>
      <c r="B32" s="13" t="s">
        <v>9</v>
      </c>
      <c r="C32" s="18">
        <f>SUM('1月:12月'!C32)</f>
        <v>13537</v>
      </c>
      <c r="D32" s="18">
        <f>SUM('1月:12月'!D32)</f>
        <v>14338</v>
      </c>
      <c r="E32" s="20">
        <f>IF(D32="","",C32/D32)</f>
        <v>0.94413446784767752</v>
      </c>
      <c r="F32" s="22"/>
      <c r="G32" s="16"/>
    </row>
    <row r="33" spans="1:7" x14ac:dyDescent="0.15">
      <c r="A33" s="25"/>
      <c r="B33" s="13"/>
      <c r="C33" s="19"/>
      <c r="D33" s="19"/>
      <c r="E33" s="21"/>
      <c r="F33" s="23"/>
      <c r="G33" s="24"/>
    </row>
    <row r="34" spans="1:7" x14ac:dyDescent="0.15">
      <c r="A34" s="25"/>
      <c r="B34" s="13" t="s">
        <v>10</v>
      </c>
      <c r="C34" s="18">
        <f>SUM('1月:12月'!C34)</f>
        <v>24963</v>
      </c>
      <c r="D34" s="18">
        <f>SUM('1月:12月'!D34)</f>
        <v>26113</v>
      </c>
      <c r="E34" s="20">
        <f>IF(D34="","",C34/D34)</f>
        <v>0.95596063263508602</v>
      </c>
      <c r="F34" s="22"/>
      <c r="G34" s="16"/>
    </row>
    <row r="35" spans="1:7" x14ac:dyDescent="0.15">
      <c r="A35" s="25"/>
      <c r="B35" s="13"/>
      <c r="C35" s="19"/>
      <c r="D35" s="19"/>
      <c r="E35" s="21"/>
      <c r="F35" s="23"/>
      <c r="G35" s="24"/>
    </row>
    <row r="36" spans="1:7" x14ac:dyDescent="0.15">
      <c r="A36" s="25" t="s">
        <v>17</v>
      </c>
      <c r="B36" s="13" t="s">
        <v>9</v>
      </c>
      <c r="C36" s="18">
        <f>SUM('1月:12月'!C36)</f>
        <v>145074</v>
      </c>
      <c r="D36" s="18">
        <f>SUM('1月:12月'!D36)</f>
        <v>151703</v>
      </c>
      <c r="E36" s="20">
        <f>IF(D36="","",C36/D36)</f>
        <v>0.95630277581854017</v>
      </c>
      <c r="F36" s="22"/>
      <c r="G36" s="16"/>
    </row>
    <row r="37" spans="1:7" x14ac:dyDescent="0.15">
      <c r="A37" s="25"/>
      <c r="B37" s="13"/>
      <c r="C37" s="19"/>
      <c r="D37" s="19"/>
      <c r="E37" s="21"/>
      <c r="F37" s="23"/>
      <c r="G37" s="24"/>
    </row>
    <row r="38" spans="1:7" x14ac:dyDescent="0.15">
      <c r="A38" s="25"/>
      <c r="B38" s="13" t="s">
        <v>10</v>
      </c>
      <c r="C38" s="18">
        <f>SUM('1月:12月'!C38)</f>
        <v>158984</v>
      </c>
      <c r="D38" s="18">
        <f>SUM('1月:12月'!D38)</f>
        <v>160529</v>
      </c>
      <c r="E38" s="20">
        <f>IF(D38="","",C38/D38)</f>
        <v>0.99037557076914451</v>
      </c>
      <c r="F38" s="22"/>
      <c r="G38" s="16"/>
    </row>
    <row r="39" spans="1:7" x14ac:dyDescent="0.15">
      <c r="A39" s="25"/>
      <c r="B39" s="13"/>
      <c r="C39" s="19"/>
      <c r="D39" s="19"/>
      <c r="E39" s="21"/>
      <c r="F39" s="23"/>
      <c r="G39" s="24"/>
    </row>
    <row r="40" spans="1:7" x14ac:dyDescent="0.15">
      <c r="A40" s="25" t="s">
        <v>18</v>
      </c>
      <c r="B40" s="13" t="s">
        <v>9</v>
      </c>
      <c r="C40" s="18">
        <f>SUM('1月:12月'!C40)</f>
        <v>1393705</v>
      </c>
      <c r="D40" s="18">
        <f>SUM('1月:12月'!D40)</f>
        <v>1399636</v>
      </c>
      <c r="E40" s="29">
        <f>IF(D40=0,"",C40/D40)</f>
        <v>0.99576246967068582</v>
      </c>
      <c r="F40" s="31"/>
      <c r="G40" s="16"/>
    </row>
    <row r="41" spans="1:7" x14ac:dyDescent="0.15">
      <c r="A41" s="25"/>
      <c r="B41" s="13"/>
      <c r="C41" s="19"/>
      <c r="D41" s="19"/>
      <c r="E41" s="36"/>
      <c r="F41" s="37"/>
      <c r="G41" s="24"/>
    </row>
    <row r="42" spans="1:7" x14ac:dyDescent="0.15">
      <c r="A42" s="25"/>
      <c r="B42" s="13" t="s">
        <v>10</v>
      </c>
      <c r="C42" s="27">
        <f>SUM('1月:12月'!C42)</f>
        <v>1560545</v>
      </c>
      <c r="D42" s="27">
        <f>SUM('1月:12月'!D42)</f>
        <v>1562174</v>
      </c>
      <c r="E42" s="29">
        <f>IF(D42=0,"",C42/D42)</f>
        <v>0.99895722243488883</v>
      </c>
      <c r="F42" s="31"/>
      <c r="G42" s="33"/>
    </row>
    <row r="43" spans="1:7" ht="14.25" thickBot="1" x14ac:dyDescent="0.2">
      <c r="A43" s="35"/>
      <c r="B43" s="26"/>
      <c r="C43" s="28"/>
      <c r="D43" s="28"/>
      <c r="E43" s="30"/>
      <c r="F43" s="32"/>
      <c r="G43" s="34"/>
    </row>
    <row r="45" spans="1:7" x14ac:dyDescent="0.15">
      <c r="B45" s="2" t="s">
        <v>19</v>
      </c>
    </row>
  </sheetData>
  <mergeCells count="125">
    <mergeCell ref="G40:G41"/>
    <mergeCell ref="B42:B43"/>
    <mergeCell ref="C42:C43"/>
    <mergeCell ref="D42:D43"/>
    <mergeCell ref="E42:E43"/>
    <mergeCell ref="F42:F43"/>
    <mergeCell ref="G42:G43"/>
    <mergeCell ref="A40:A43"/>
    <mergeCell ref="B40:B41"/>
    <mergeCell ref="C40:C41"/>
    <mergeCell ref="D40:D41"/>
    <mergeCell ref="E40:E41"/>
    <mergeCell ref="F40:F41"/>
    <mergeCell ref="G36:G37"/>
    <mergeCell ref="B38:B39"/>
    <mergeCell ref="C38:C39"/>
    <mergeCell ref="D38:D39"/>
    <mergeCell ref="E38:E39"/>
    <mergeCell ref="F38:F39"/>
    <mergeCell ref="G38:G39"/>
    <mergeCell ref="A36:A39"/>
    <mergeCell ref="B36:B37"/>
    <mergeCell ref="C36:C37"/>
    <mergeCell ref="D36:D37"/>
    <mergeCell ref="E36:E37"/>
    <mergeCell ref="F36:F37"/>
    <mergeCell ref="G32:G33"/>
    <mergeCell ref="B34:B35"/>
    <mergeCell ref="C34:C35"/>
    <mergeCell ref="D34:D35"/>
    <mergeCell ref="E34:E35"/>
    <mergeCell ref="F34:F35"/>
    <mergeCell ref="G34:G35"/>
    <mergeCell ref="A32:A35"/>
    <mergeCell ref="B32:B33"/>
    <mergeCell ref="C32:C33"/>
    <mergeCell ref="D32:D33"/>
    <mergeCell ref="E32:E33"/>
    <mergeCell ref="F32:F33"/>
    <mergeCell ref="G28:G29"/>
    <mergeCell ref="B30:B31"/>
    <mergeCell ref="C30:C31"/>
    <mergeCell ref="D30:D31"/>
    <mergeCell ref="E30:E31"/>
    <mergeCell ref="F30:F31"/>
    <mergeCell ref="G30:G31"/>
    <mergeCell ref="A28:A31"/>
    <mergeCell ref="B28:B29"/>
    <mergeCell ref="C28:C29"/>
    <mergeCell ref="D28:D29"/>
    <mergeCell ref="E28:E29"/>
    <mergeCell ref="F28:F29"/>
    <mergeCell ref="G24:G25"/>
    <mergeCell ref="B26:B27"/>
    <mergeCell ref="C26:C27"/>
    <mergeCell ref="D26:D27"/>
    <mergeCell ref="E26:E27"/>
    <mergeCell ref="F26:F27"/>
    <mergeCell ref="G26:G27"/>
    <mergeCell ref="A24:A27"/>
    <mergeCell ref="B24:B25"/>
    <mergeCell ref="C24:C25"/>
    <mergeCell ref="D24:D25"/>
    <mergeCell ref="E24:E25"/>
    <mergeCell ref="F24:F25"/>
    <mergeCell ref="G20:G21"/>
    <mergeCell ref="B22:B23"/>
    <mergeCell ref="C22:C23"/>
    <mergeCell ref="D22:D23"/>
    <mergeCell ref="E22:E23"/>
    <mergeCell ref="F22:F23"/>
    <mergeCell ref="G22:G23"/>
    <mergeCell ref="A20:A23"/>
    <mergeCell ref="B20:B21"/>
    <mergeCell ref="C20:C21"/>
    <mergeCell ref="D20:D21"/>
    <mergeCell ref="E20:E21"/>
    <mergeCell ref="F20:F21"/>
    <mergeCell ref="G16:G17"/>
    <mergeCell ref="B18:B19"/>
    <mergeCell ref="C18:C19"/>
    <mergeCell ref="D18:D19"/>
    <mergeCell ref="E18:E19"/>
    <mergeCell ref="F18:F19"/>
    <mergeCell ref="G18:G19"/>
    <mergeCell ref="A16:A19"/>
    <mergeCell ref="B16:B17"/>
    <mergeCell ref="C16:C17"/>
    <mergeCell ref="D16:D17"/>
    <mergeCell ref="E16:E17"/>
    <mergeCell ref="F16:F17"/>
    <mergeCell ref="G12:G13"/>
    <mergeCell ref="B14:B15"/>
    <mergeCell ref="C14:C15"/>
    <mergeCell ref="D14:D15"/>
    <mergeCell ref="E14:E15"/>
    <mergeCell ref="F14:F15"/>
    <mergeCell ref="G14:G15"/>
    <mergeCell ref="A12:A15"/>
    <mergeCell ref="B12:B13"/>
    <mergeCell ref="C12:C13"/>
    <mergeCell ref="D12:D13"/>
    <mergeCell ref="E12:E13"/>
    <mergeCell ref="F12:F13"/>
    <mergeCell ref="B10:B11"/>
    <mergeCell ref="C10:C11"/>
    <mergeCell ref="D10:D11"/>
    <mergeCell ref="E10:E11"/>
    <mergeCell ref="F10:F11"/>
    <mergeCell ref="G10:G11"/>
    <mergeCell ref="A8:A11"/>
    <mergeCell ref="B8:B9"/>
    <mergeCell ref="C8:C9"/>
    <mergeCell ref="D8:D9"/>
    <mergeCell ref="E8:E9"/>
    <mergeCell ref="F8:F9"/>
    <mergeCell ref="C1:E1"/>
    <mergeCell ref="F5:G5"/>
    <mergeCell ref="A6:B7"/>
    <mergeCell ref="C6:C7"/>
    <mergeCell ref="D6:D7"/>
    <mergeCell ref="E6:E7"/>
    <mergeCell ref="F6:F7"/>
    <mergeCell ref="G6:G7"/>
    <mergeCell ref="G8:G9"/>
  </mergeCells>
  <phoneticPr fontId="6"/>
  <printOptions horizontalCentered="1"/>
  <pageMargins left="0.70866141732283472" right="0.70866141732283472" top="0.9448818897637796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A987F3-D498-4C61-83C4-947BE953D8A9}">
  <dimension ref="A1:G45"/>
  <sheetViews>
    <sheetView workbookViewId="0"/>
  </sheetViews>
  <sheetFormatPr defaultRowHeight="13.5" x14ac:dyDescent="0.15"/>
  <cols>
    <col min="1" max="1" width="10.375" style="1" customWidth="1"/>
    <col min="2" max="2" width="10.125" style="1" customWidth="1"/>
    <col min="3" max="7" width="11.75" style="1" customWidth="1"/>
    <col min="8" max="8" width="9" style="1" customWidth="1"/>
    <col min="9" max="16384" width="9" style="1"/>
  </cols>
  <sheetData>
    <row r="1" spans="1:7" ht="13.7" customHeight="1" x14ac:dyDescent="0.15">
      <c r="C1" s="5" t="s">
        <v>0</v>
      </c>
      <c r="D1" s="6"/>
      <c r="E1" s="6"/>
    </row>
    <row r="2" spans="1:7" x14ac:dyDescent="0.15">
      <c r="C2" s="2"/>
      <c r="D2" s="3" t="s">
        <v>40</v>
      </c>
      <c r="E2" s="2"/>
    </row>
    <row r="5" spans="1:7" ht="14.25" thickBot="1" x14ac:dyDescent="0.2">
      <c r="B5" s="4" t="s">
        <v>1</v>
      </c>
      <c r="F5" s="7" t="s">
        <v>2</v>
      </c>
      <c r="G5" s="7"/>
    </row>
    <row r="6" spans="1:7" x14ac:dyDescent="0.15">
      <c r="A6" s="8" t="s">
        <v>3</v>
      </c>
      <c r="B6" s="9"/>
      <c r="C6" s="12" t="s">
        <v>30</v>
      </c>
      <c r="D6" s="12" t="s">
        <v>5</v>
      </c>
      <c r="E6" s="12" t="s">
        <v>6</v>
      </c>
      <c r="F6" s="12" t="s">
        <v>7</v>
      </c>
      <c r="G6" s="14" t="s">
        <v>6</v>
      </c>
    </row>
    <row r="7" spans="1:7" x14ac:dyDescent="0.15">
      <c r="A7" s="10"/>
      <c r="B7" s="11"/>
      <c r="C7" s="13"/>
      <c r="D7" s="13"/>
      <c r="E7" s="13"/>
      <c r="F7" s="13"/>
      <c r="G7" s="15"/>
    </row>
    <row r="8" spans="1:7" x14ac:dyDescent="0.15">
      <c r="A8" s="25" t="s">
        <v>8</v>
      </c>
      <c r="B8" s="13" t="s">
        <v>9</v>
      </c>
      <c r="C8" s="18">
        <v>1004</v>
      </c>
      <c r="D8" s="18">
        <v>1102</v>
      </c>
      <c r="E8" s="20">
        <f>IF(D8="","",C8/D8)</f>
        <v>0.91107078039927403</v>
      </c>
      <c r="F8" s="18">
        <v>1044</v>
      </c>
      <c r="G8" s="38">
        <f>IF(F8="","",C8/F8)</f>
        <v>0.96168582375478928</v>
      </c>
    </row>
    <row r="9" spans="1:7" x14ac:dyDescent="0.15">
      <c r="A9" s="25"/>
      <c r="B9" s="13"/>
      <c r="C9" s="19"/>
      <c r="D9" s="19"/>
      <c r="E9" s="21"/>
      <c r="F9" s="19"/>
      <c r="G9" s="45"/>
    </row>
    <row r="10" spans="1:7" x14ac:dyDescent="0.15">
      <c r="A10" s="25"/>
      <c r="B10" s="13" t="s">
        <v>10</v>
      </c>
      <c r="C10" s="18">
        <v>1676</v>
      </c>
      <c r="D10" s="18">
        <v>1693</v>
      </c>
      <c r="E10" s="20">
        <f>IF(D10="","",C10/D10)</f>
        <v>0.98995865327820443</v>
      </c>
      <c r="F10" s="18">
        <v>1686</v>
      </c>
      <c r="G10" s="38">
        <f>IF(F10="","",C10/F10)</f>
        <v>0.99406880189798341</v>
      </c>
    </row>
    <row r="11" spans="1:7" x14ac:dyDescent="0.15">
      <c r="A11" s="25"/>
      <c r="B11" s="13"/>
      <c r="C11" s="19"/>
      <c r="D11" s="19"/>
      <c r="E11" s="21"/>
      <c r="F11" s="19"/>
      <c r="G11" s="39"/>
    </row>
    <row r="12" spans="1:7" x14ac:dyDescent="0.15">
      <c r="A12" s="25" t="s">
        <v>11</v>
      </c>
      <c r="B12" s="13" t="s">
        <v>9</v>
      </c>
      <c r="C12" s="18">
        <v>3010</v>
      </c>
      <c r="D12" s="18">
        <v>2962</v>
      </c>
      <c r="E12" s="20">
        <f>IF(D12="","",C12/D12)</f>
        <v>1.0162052667116812</v>
      </c>
      <c r="F12" s="18">
        <v>2824</v>
      </c>
      <c r="G12" s="38">
        <f>IF(F12="","",C12/F12)</f>
        <v>1.0658640226628895</v>
      </c>
    </row>
    <row r="13" spans="1:7" x14ac:dyDescent="0.15">
      <c r="A13" s="25"/>
      <c r="B13" s="13"/>
      <c r="C13" s="19"/>
      <c r="D13" s="19"/>
      <c r="E13" s="21"/>
      <c r="F13" s="19"/>
      <c r="G13" s="39"/>
    </row>
    <row r="14" spans="1:7" x14ac:dyDescent="0.15">
      <c r="A14" s="25"/>
      <c r="B14" s="13" t="s">
        <v>10</v>
      </c>
      <c r="C14" s="18">
        <v>20845</v>
      </c>
      <c r="D14" s="18">
        <v>21872</v>
      </c>
      <c r="E14" s="20">
        <f>IF(D14="","",C14/D14)</f>
        <v>0.95304498902706658</v>
      </c>
      <c r="F14" s="18">
        <v>21174</v>
      </c>
      <c r="G14" s="38">
        <f>IF(F14="","",C14/F14)</f>
        <v>0.98446207613110415</v>
      </c>
    </row>
    <row r="15" spans="1:7" x14ac:dyDescent="0.15">
      <c r="A15" s="25"/>
      <c r="B15" s="13"/>
      <c r="C15" s="19"/>
      <c r="D15" s="19"/>
      <c r="E15" s="21"/>
      <c r="F15" s="19"/>
      <c r="G15" s="39"/>
    </row>
    <row r="16" spans="1:7" x14ac:dyDescent="0.15">
      <c r="A16" s="25" t="s">
        <v>12</v>
      </c>
      <c r="B16" s="13" t="s">
        <v>9</v>
      </c>
      <c r="C16" s="18">
        <v>39558</v>
      </c>
      <c r="D16" s="18">
        <v>35782</v>
      </c>
      <c r="E16" s="20">
        <f>IF(D16="","",C16/D16)</f>
        <v>1.1055279190654519</v>
      </c>
      <c r="F16" s="18">
        <v>42947</v>
      </c>
      <c r="G16" s="38">
        <f>IF(F16="","",C16/F16)</f>
        <v>0.92108878384986148</v>
      </c>
    </row>
    <row r="17" spans="1:7" x14ac:dyDescent="0.15">
      <c r="A17" s="25"/>
      <c r="B17" s="13"/>
      <c r="C17" s="19"/>
      <c r="D17" s="19"/>
      <c r="E17" s="21"/>
      <c r="F17" s="19"/>
      <c r="G17" s="39"/>
    </row>
    <row r="18" spans="1:7" x14ac:dyDescent="0.15">
      <c r="A18" s="25"/>
      <c r="B18" s="13" t="s">
        <v>10</v>
      </c>
      <c r="C18" s="18">
        <v>28486</v>
      </c>
      <c r="D18" s="18">
        <v>33760</v>
      </c>
      <c r="E18" s="20">
        <f>IF(D18="","",C18/D18)</f>
        <v>0.84377962085308056</v>
      </c>
      <c r="F18" s="18">
        <v>28502</v>
      </c>
      <c r="G18" s="38">
        <f>IF(F18="","",C18/F18)</f>
        <v>0.99943863588520099</v>
      </c>
    </row>
    <row r="19" spans="1:7" x14ac:dyDescent="0.15">
      <c r="A19" s="25"/>
      <c r="B19" s="13"/>
      <c r="C19" s="19"/>
      <c r="D19" s="19"/>
      <c r="E19" s="21"/>
      <c r="F19" s="19"/>
      <c r="G19" s="39"/>
    </row>
    <row r="20" spans="1:7" x14ac:dyDescent="0.15">
      <c r="A20" s="25" t="s">
        <v>13</v>
      </c>
      <c r="B20" s="13" t="s">
        <v>9</v>
      </c>
      <c r="C20" s="18">
        <v>28151</v>
      </c>
      <c r="D20" s="18">
        <v>28633</v>
      </c>
      <c r="E20" s="20">
        <f>IF(D20="","",C20/D20)</f>
        <v>0.98316627667376799</v>
      </c>
      <c r="F20" s="18">
        <v>24008</v>
      </c>
      <c r="G20" s="38">
        <f>IF(F20="","",C20/F20)</f>
        <v>1.1725674775074975</v>
      </c>
    </row>
    <row r="21" spans="1:7" x14ac:dyDescent="0.15">
      <c r="A21" s="25"/>
      <c r="B21" s="13"/>
      <c r="C21" s="19"/>
      <c r="D21" s="19"/>
      <c r="E21" s="21"/>
      <c r="F21" s="19"/>
      <c r="G21" s="39"/>
    </row>
    <row r="22" spans="1:7" x14ac:dyDescent="0.15">
      <c r="A22" s="25"/>
      <c r="B22" s="13" t="s">
        <v>10</v>
      </c>
      <c r="C22" s="18">
        <v>27974</v>
      </c>
      <c r="D22" s="18">
        <v>28167</v>
      </c>
      <c r="E22" s="20">
        <f>IF(D22="","",C22/D22)</f>
        <v>0.99314801008272091</v>
      </c>
      <c r="F22" s="18">
        <v>23598</v>
      </c>
      <c r="G22" s="38">
        <f>IF(F22="","",C22/F22)</f>
        <v>1.1854394440206797</v>
      </c>
    </row>
    <row r="23" spans="1:7" x14ac:dyDescent="0.15">
      <c r="A23" s="25"/>
      <c r="B23" s="13"/>
      <c r="C23" s="19"/>
      <c r="D23" s="19"/>
      <c r="E23" s="21"/>
      <c r="F23" s="19"/>
      <c r="G23" s="39"/>
    </row>
    <row r="24" spans="1:7" x14ac:dyDescent="0.15">
      <c r="A24" s="25" t="s">
        <v>14</v>
      </c>
      <c r="B24" s="13" t="s">
        <v>9</v>
      </c>
      <c r="C24" s="18">
        <v>19002</v>
      </c>
      <c r="D24" s="18">
        <v>22457</v>
      </c>
      <c r="E24" s="20">
        <f>IF(D24="","",C24/D24)</f>
        <v>0.84615042080420355</v>
      </c>
      <c r="F24" s="18">
        <v>18896</v>
      </c>
      <c r="G24" s="38">
        <f>IF(F24="","",C24/F24)</f>
        <v>1.0056096528365792</v>
      </c>
    </row>
    <row r="25" spans="1:7" x14ac:dyDescent="0.15">
      <c r="A25" s="25"/>
      <c r="B25" s="13"/>
      <c r="C25" s="19"/>
      <c r="D25" s="19"/>
      <c r="E25" s="21"/>
      <c r="F25" s="19"/>
      <c r="G25" s="39"/>
    </row>
    <row r="26" spans="1:7" x14ac:dyDescent="0.15">
      <c r="A26" s="25"/>
      <c r="B26" s="13" t="s">
        <v>10</v>
      </c>
      <c r="C26" s="18">
        <v>22293</v>
      </c>
      <c r="D26" s="18">
        <v>23241</v>
      </c>
      <c r="E26" s="20">
        <f>IF(D26="","",C26/D26)</f>
        <v>0.95921001678068929</v>
      </c>
      <c r="F26" s="18">
        <v>20525</v>
      </c>
      <c r="G26" s="38">
        <f>IF(F26="","",C26/F26)</f>
        <v>1.0861388550548112</v>
      </c>
    </row>
    <row r="27" spans="1:7" x14ac:dyDescent="0.15">
      <c r="A27" s="25"/>
      <c r="B27" s="13"/>
      <c r="C27" s="19"/>
      <c r="D27" s="19"/>
      <c r="E27" s="21"/>
      <c r="F27" s="19"/>
      <c r="G27" s="39"/>
    </row>
    <row r="28" spans="1:7" x14ac:dyDescent="0.15">
      <c r="A28" s="25" t="s">
        <v>15</v>
      </c>
      <c r="B28" s="13" t="s">
        <v>9</v>
      </c>
      <c r="C28" s="18">
        <v>15917</v>
      </c>
      <c r="D28" s="18">
        <v>14992</v>
      </c>
      <c r="E28" s="20">
        <f>IF(D28="","",C28/D28)</f>
        <v>1.0616995731056564</v>
      </c>
      <c r="F28" s="18">
        <v>17083</v>
      </c>
      <c r="G28" s="38">
        <f>IF(F28="","",C28/F28)</f>
        <v>0.93174500965872509</v>
      </c>
    </row>
    <row r="29" spans="1:7" x14ac:dyDescent="0.15">
      <c r="A29" s="25"/>
      <c r="B29" s="13"/>
      <c r="C29" s="19"/>
      <c r="D29" s="19"/>
      <c r="E29" s="21"/>
      <c r="F29" s="19"/>
      <c r="G29" s="39"/>
    </row>
    <row r="30" spans="1:7" x14ac:dyDescent="0.15">
      <c r="A30" s="25"/>
      <c r="B30" s="13" t="s">
        <v>10</v>
      </c>
      <c r="C30" s="18">
        <v>13662</v>
      </c>
      <c r="D30" s="18">
        <v>15558</v>
      </c>
      <c r="E30" s="20">
        <f>IF(D30="","",C30/D30)</f>
        <v>0.8781334361743155</v>
      </c>
      <c r="F30" s="18">
        <v>15893</v>
      </c>
      <c r="G30" s="38">
        <f>IF(F30="","",C30/F30)</f>
        <v>0.8596237337192475</v>
      </c>
    </row>
    <row r="31" spans="1:7" x14ac:dyDescent="0.15">
      <c r="A31" s="25"/>
      <c r="B31" s="13"/>
      <c r="C31" s="19"/>
      <c r="D31" s="19"/>
      <c r="E31" s="21"/>
      <c r="F31" s="19"/>
      <c r="G31" s="39"/>
    </row>
    <row r="32" spans="1:7" x14ac:dyDescent="0.15">
      <c r="A32" s="25" t="s">
        <v>16</v>
      </c>
      <c r="B32" s="13" t="s">
        <v>9</v>
      </c>
      <c r="C32" s="18">
        <v>1122</v>
      </c>
      <c r="D32" s="18">
        <v>1298</v>
      </c>
      <c r="E32" s="20">
        <f>IF(D32="","",C32/D32)</f>
        <v>0.86440677966101698</v>
      </c>
      <c r="F32" s="18">
        <v>1068</v>
      </c>
      <c r="G32" s="38">
        <f>IF(F32="","",C32/F32)</f>
        <v>1.050561797752809</v>
      </c>
    </row>
    <row r="33" spans="1:7" x14ac:dyDescent="0.15">
      <c r="A33" s="25"/>
      <c r="B33" s="13"/>
      <c r="C33" s="19"/>
      <c r="D33" s="19"/>
      <c r="E33" s="21"/>
      <c r="F33" s="19"/>
      <c r="G33" s="39"/>
    </row>
    <row r="34" spans="1:7" x14ac:dyDescent="0.15">
      <c r="A34" s="25"/>
      <c r="B34" s="13" t="s">
        <v>10</v>
      </c>
      <c r="C34" s="18">
        <v>2086</v>
      </c>
      <c r="D34" s="18">
        <v>2046</v>
      </c>
      <c r="E34" s="20">
        <f>IF(D34="","",C34/D34)</f>
        <v>1.0195503421309873</v>
      </c>
      <c r="F34" s="18">
        <v>2030</v>
      </c>
      <c r="G34" s="38">
        <f>IF(F34="","",C34/F34)</f>
        <v>1.0275862068965518</v>
      </c>
    </row>
    <row r="35" spans="1:7" x14ac:dyDescent="0.15">
      <c r="A35" s="25"/>
      <c r="B35" s="13"/>
      <c r="C35" s="19"/>
      <c r="D35" s="19"/>
      <c r="E35" s="21"/>
      <c r="F35" s="19"/>
      <c r="G35" s="39"/>
    </row>
    <row r="36" spans="1:7" x14ac:dyDescent="0.15">
      <c r="A36" s="25" t="s">
        <v>17</v>
      </c>
      <c r="B36" s="13" t="s">
        <v>9</v>
      </c>
      <c r="C36" s="18">
        <v>13143</v>
      </c>
      <c r="D36" s="18">
        <v>12822</v>
      </c>
      <c r="E36" s="20">
        <f>IF(D36="","",C36/D36)</f>
        <v>1.0250350959288723</v>
      </c>
      <c r="F36" s="18">
        <v>12546</v>
      </c>
      <c r="G36" s="38">
        <f>IF(F36="","",C36/F36)</f>
        <v>1.047584887613582</v>
      </c>
    </row>
    <row r="37" spans="1:7" x14ac:dyDescent="0.15">
      <c r="A37" s="25"/>
      <c r="B37" s="13"/>
      <c r="C37" s="19"/>
      <c r="D37" s="19"/>
      <c r="E37" s="21"/>
      <c r="F37" s="19"/>
      <c r="G37" s="39"/>
    </row>
    <row r="38" spans="1:7" x14ac:dyDescent="0.15">
      <c r="A38" s="25"/>
      <c r="B38" s="13" t="s">
        <v>10</v>
      </c>
      <c r="C38" s="18">
        <v>14354</v>
      </c>
      <c r="D38" s="18">
        <v>13682</v>
      </c>
      <c r="E38" s="20">
        <f>IF(D38="","",C38/D38)</f>
        <v>1.0491156263704138</v>
      </c>
      <c r="F38" s="18">
        <v>14394</v>
      </c>
      <c r="G38" s="38">
        <f>IF(F38="","",C38/F38)</f>
        <v>0.99722106433236068</v>
      </c>
    </row>
    <row r="39" spans="1:7" x14ac:dyDescent="0.15">
      <c r="A39" s="25"/>
      <c r="B39" s="13"/>
      <c r="C39" s="19"/>
      <c r="D39" s="19"/>
      <c r="E39" s="21"/>
      <c r="F39" s="19"/>
      <c r="G39" s="39"/>
    </row>
    <row r="40" spans="1:7" x14ac:dyDescent="0.15">
      <c r="A40" s="25" t="s">
        <v>18</v>
      </c>
      <c r="B40" s="13" t="s">
        <v>9</v>
      </c>
      <c r="C40" s="40">
        <f>SUMIF($B$8:$B$39,$B$40,C$8:C$39)</f>
        <v>120907</v>
      </c>
      <c r="D40" s="40">
        <f>SUMIF($B$8:$B$39,$B$40,D$8:D$39)</f>
        <v>120048</v>
      </c>
      <c r="E40" s="29">
        <f>IF(D40=0,"",C40/D40)</f>
        <v>1.0071554711448754</v>
      </c>
      <c r="F40" s="40">
        <f>SUMIF($B$8:$B$39,$B$40,F$8:F$39)</f>
        <v>120416</v>
      </c>
      <c r="G40" s="38">
        <f>IF(F40=0,"",C40/F40)</f>
        <v>1.0040775312250865</v>
      </c>
    </row>
    <row r="41" spans="1:7" x14ac:dyDescent="0.15">
      <c r="A41" s="25"/>
      <c r="B41" s="13"/>
      <c r="C41" s="44"/>
      <c r="D41" s="44"/>
      <c r="E41" s="36"/>
      <c r="F41" s="44"/>
      <c r="G41" s="39"/>
    </row>
    <row r="42" spans="1:7" x14ac:dyDescent="0.15">
      <c r="A42" s="25"/>
      <c r="B42" s="13" t="s">
        <v>10</v>
      </c>
      <c r="C42" s="40">
        <f>SUMIF($B$8:$B$39,$B$42,C$8:C$39)</f>
        <v>131376</v>
      </c>
      <c r="D42" s="40">
        <f>SUMIF($B$8:$B$39,$B$42,D$8:D$39)</f>
        <v>140019</v>
      </c>
      <c r="E42" s="29">
        <f>IF(D42=0,"",C42/D42)</f>
        <v>0.93827266299573631</v>
      </c>
      <c r="F42" s="40">
        <f>SUMIF($B$8:$B$39,$B$42,F$8:F$39)</f>
        <v>127802</v>
      </c>
      <c r="G42" s="42">
        <f>IF(F42=0,"",C42/F42)</f>
        <v>1.027965133565985</v>
      </c>
    </row>
    <row r="43" spans="1:7" ht="14.25" thickBot="1" x14ac:dyDescent="0.2">
      <c r="A43" s="35"/>
      <c r="B43" s="26"/>
      <c r="C43" s="41"/>
      <c r="D43" s="41"/>
      <c r="E43" s="30"/>
      <c r="F43" s="41"/>
      <c r="G43" s="43"/>
    </row>
    <row r="45" spans="1:7" x14ac:dyDescent="0.15">
      <c r="B45" s="2" t="s">
        <v>19</v>
      </c>
    </row>
  </sheetData>
  <mergeCells count="125">
    <mergeCell ref="G40:G41"/>
    <mergeCell ref="B42:B43"/>
    <mergeCell ref="C42:C43"/>
    <mergeCell ref="D42:D43"/>
    <mergeCell ref="E42:E43"/>
    <mergeCell ref="F42:F43"/>
    <mergeCell ref="G42:G43"/>
    <mergeCell ref="A40:A43"/>
    <mergeCell ref="B40:B41"/>
    <mergeCell ref="C40:C41"/>
    <mergeCell ref="D40:D41"/>
    <mergeCell ref="E40:E41"/>
    <mergeCell ref="F40:F41"/>
    <mergeCell ref="G36:G37"/>
    <mergeCell ref="B38:B39"/>
    <mergeCell ref="C38:C39"/>
    <mergeCell ref="D38:D39"/>
    <mergeCell ref="E38:E39"/>
    <mergeCell ref="F38:F39"/>
    <mergeCell ref="G38:G39"/>
    <mergeCell ref="A36:A39"/>
    <mergeCell ref="B36:B37"/>
    <mergeCell ref="C36:C37"/>
    <mergeCell ref="D36:D37"/>
    <mergeCell ref="E36:E37"/>
    <mergeCell ref="F36:F37"/>
    <mergeCell ref="G32:G33"/>
    <mergeCell ref="B34:B35"/>
    <mergeCell ref="C34:C35"/>
    <mergeCell ref="D34:D35"/>
    <mergeCell ref="E34:E35"/>
    <mergeCell ref="F34:F35"/>
    <mergeCell ref="G34:G35"/>
    <mergeCell ref="A32:A35"/>
    <mergeCell ref="B32:B33"/>
    <mergeCell ref="C32:C33"/>
    <mergeCell ref="D32:D33"/>
    <mergeCell ref="E32:E33"/>
    <mergeCell ref="F32:F33"/>
    <mergeCell ref="G28:G29"/>
    <mergeCell ref="B30:B31"/>
    <mergeCell ref="C30:C31"/>
    <mergeCell ref="D30:D31"/>
    <mergeCell ref="E30:E31"/>
    <mergeCell ref="F30:F31"/>
    <mergeCell ref="G30:G31"/>
    <mergeCell ref="A28:A31"/>
    <mergeCell ref="B28:B29"/>
    <mergeCell ref="C28:C29"/>
    <mergeCell ref="D28:D29"/>
    <mergeCell ref="E28:E29"/>
    <mergeCell ref="F28:F29"/>
    <mergeCell ref="G24:G25"/>
    <mergeCell ref="B26:B27"/>
    <mergeCell ref="C26:C27"/>
    <mergeCell ref="D26:D27"/>
    <mergeCell ref="E26:E27"/>
    <mergeCell ref="F26:F27"/>
    <mergeCell ref="G26:G27"/>
    <mergeCell ref="A24:A27"/>
    <mergeCell ref="B24:B25"/>
    <mergeCell ref="C24:C25"/>
    <mergeCell ref="D24:D25"/>
    <mergeCell ref="E24:E25"/>
    <mergeCell ref="F24:F25"/>
    <mergeCell ref="G20:G21"/>
    <mergeCell ref="B22:B23"/>
    <mergeCell ref="C22:C23"/>
    <mergeCell ref="D22:D23"/>
    <mergeCell ref="E22:E23"/>
    <mergeCell ref="F22:F23"/>
    <mergeCell ref="G22:G23"/>
    <mergeCell ref="A20:A23"/>
    <mergeCell ref="B20:B21"/>
    <mergeCell ref="C20:C21"/>
    <mergeCell ref="D20:D21"/>
    <mergeCell ref="E20:E21"/>
    <mergeCell ref="F20:F21"/>
    <mergeCell ref="G16:G17"/>
    <mergeCell ref="B18:B19"/>
    <mergeCell ref="C18:C19"/>
    <mergeCell ref="D18:D19"/>
    <mergeCell ref="E18:E19"/>
    <mergeCell ref="F18:F19"/>
    <mergeCell ref="G18:G19"/>
    <mergeCell ref="A16:A19"/>
    <mergeCell ref="B16:B17"/>
    <mergeCell ref="C16:C17"/>
    <mergeCell ref="D16:D17"/>
    <mergeCell ref="E16:E17"/>
    <mergeCell ref="F16:F17"/>
    <mergeCell ref="G12:G13"/>
    <mergeCell ref="B14:B15"/>
    <mergeCell ref="C14:C15"/>
    <mergeCell ref="D14:D15"/>
    <mergeCell ref="E14:E15"/>
    <mergeCell ref="F14:F15"/>
    <mergeCell ref="G14:G15"/>
    <mergeCell ref="A12:A15"/>
    <mergeCell ref="B12:B13"/>
    <mergeCell ref="C12:C13"/>
    <mergeCell ref="D12:D13"/>
    <mergeCell ref="E12:E13"/>
    <mergeCell ref="F12:F13"/>
    <mergeCell ref="B10:B11"/>
    <mergeCell ref="C10:C11"/>
    <mergeCell ref="D10:D11"/>
    <mergeCell ref="E10:E11"/>
    <mergeCell ref="F10:F11"/>
    <mergeCell ref="G10:G11"/>
    <mergeCell ref="A8:A11"/>
    <mergeCell ref="B8:B9"/>
    <mergeCell ref="C8:C9"/>
    <mergeCell ref="D8:D9"/>
    <mergeCell ref="E8:E9"/>
    <mergeCell ref="F8:F9"/>
    <mergeCell ref="C1:E1"/>
    <mergeCell ref="F5:G5"/>
    <mergeCell ref="A6:B7"/>
    <mergeCell ref="C6:C7"/>
    <mergeCell ref="D6:D7"/>
    <mergeCell ref="E6:E7"/>
    <mergeCell ref="F6:F7"/>
    <mergeCell ref="G6:G7"/>
    <mergeCell ref="G8:G9"/>
  </mergeCells>
  <phoneticPr fontId="6"/>
  <printOptions horizontalCentered="1"/>
  <pageMargins left="0.70866141732283472" right="0.70866141732283472" top="0.94488188976377963" bottom="0.74803149606299213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8E8205-FC01-4AEF-BB5F-59F73CD50641}">
  <dimension ref="A1:G45"/>
  <sheetViews>
    <sheetView workbookViewId="0"/>
  </sheetViews>
  <sheetFormatPr defaultRowHeight="13.5" x14ac:dyDescent="0.15"/>
  <cols>
    <col min="1" max="1" width="10.375" style="1" customWidth="1"/>
    <col min="2" max="2" width="10.125" style="1" customWidth="1"/>
    <col min="3" max="7" width="11.75" style="1" customWidth="1"/>
    <col min="8" max="8" width="9" style="1" customWidth="1"/>
    <col min="9" max="16384" width="9" style="1"/>
  </cols>
  <sheetData>
    <row r="1" spans="1:7" ht="13.7" customHeight="1" x14ac:dyDescent="0.15">
      <c r="C1" s="5" t="s">
        <v>0</v>
      </c>
      <c r="D1" s="6"/>
      <c r="E1" s="6"/>
    </row>
    <row r="2" spans="1:7" x14ac:dyDescent="0.15">
      <c r="C2" s="2"/>
      <c r="D2" s="3" t="s">
        <v>41</v>
      </c>
      <c r="E2" s="2"/>
    </row>
    <row r="5" spans="1:7" ht="14.25" thickBot="1" x14ac:dyDescent="0.2">
      <c r="B5" s="4" t="s">
        <v>1</v>
      </c>
      <c r="F5" s="7" t="s">
        <v>2</v>
      </c>
      <c r="G5" s="7"/>
    </row>
    <row r="6" spans="1:7" x14ac:dyDescent="0.15">
      <c r="A6" s="8" t="s">
        <v>3</v>
      </c>
      <c r="B6" s="9"/>
      <c r="C6" s="12" t="s">
        <v>27</v>
      </c>
      <c r="D6" s="12" t="s">
        <v>5</v>
      </c>
      <c r="E6" s="12" t="s">
        <v>6</v>
      </c>
      <c r="F6" s="12" t="s">
        <v>7</v>
      </c>
      <c r="G6" s="14" t="s">
        <v>6</v>
      </c>
    </row>
    <row r="7" spans="1:7" x14ac:dyDescent="0.15">
      <c r="A7" s="10"/>
      <c r="B7" s="11"/>
      <c r="C7" s="13"/>
      <c r="D7" s="13"/>
      <c r="E7" s="13"/>
      <c r="F7" s="13"/>
      <c r="G7" s="15"/>
    </row>
    <row r="8" spans="1:7" x14ac:dyDescent="0.15">
      <c r="A8" s="25" t="s">
        <v>8</v>
      </c>
      <c r="B8" s="13" t="s">
        <v>9</v>
      </c>
      <c r="C8" s="18">
        <v>1101</v>
      </c>
      <c r="D8" s="18">
        <v>1069</v>
      </c>
      <c r="E8" s="20">
        <f>IF(D8="","",C8/D8)</f>
        <v>1.0299345182413471</v>
      </c>
      <c r="F8" s="18">
        <v>1004</v>
      </c>
      <c r="G8" s="38">
        <f>IF(F8="","",C8/F8)</f>
        <v>1.096613545816733</v>
      </c>
    </row>
    <row r="9" spans="1:7" x14ac:dyDescent="0.15">
      <c r="A9" s="25"/>
      <c r="B9" s="13"/>
      <c r="C9" s="19"/>
      <c r="D9" s="19"/>
      <c r="E9" s="21"/>
      <c r="F9" s="19"/>
      <c r="G9" s="45"/>
    </row>
    <row r="10" spans="1:7" x14ac:dyDescent="0.15">
      <c r="A10" s="25"/>
      <c r="B10" s="13" t="s">
        <v>10</v>
      </c>
      <c r="C10" s="18">
        <v>1660</v>
      </c>
      <c r="D10" s="18">
        <v>1660</v>
      </c>
      <c r="E10" s="20">
        <f>IF(D10="","",C10/D10)</f>
        <v>1</v>
      </c>
      <c r="F10" s="18">
        <v>1676</v>
      </c>
      <c r="G10" s="38">
        <f>IF(F10="","",C10/F10)</f>
        <v>0.99045346062052508</v>
      </c>
    </row>
    <row r="11" spans="1:7" x14ac:dyDescent="0.15">
      <c r="A11" s="25"/>
      <c r="B11" s="13"/>
      <c r="C11" s="19"/>
      <c r="D11" s="19"/>
      <c r="E11" s="21"/>
      <c r="F11" s="19"/>
      <c r="G11" s="39"/>
    </row>
    <row r="12" spans="1:7" x14ac:dyDescent="0.15">
      <c r="A12" s="25" t="s">
        <v>11</v>
      </c>
      <c r="B12" s="13" t="s">
        <v>9</v>
      </c>
      <c r="C12" s="18">
        <v>2964</v>
      </c>
      <c r="D12" s="18">
        <v>2361</v>
      </c>
      <c r="E12" s="20">
        <f>IF(D12="","",C12/D12)</f>
        <v>1.2554002541296061</v>
      </c>
      <c r="F12" s="18">
        <v>3010</v>
      </c>
      <c r="G12" s="38">
        <f>IF(F12="","",C12/F12)</f>
        <v>0.98471760797342189</v>
      </c>
    </row>
    <row r="13" spans="1:7" x14ac:dyDescent="0.15">
      <c r="A13" s="25"/>
      <c r="B13" s="13"/>
      <c r="C13" s="19"/>
      <c r="D13" s="19"/>
      <c r="E13" s="21"/>
      <c r="F13" s="19"/>
      <c r="G13" s="39"/>
    </row>
    <row r="14" spans="1:7" x14ac:dyDescent="0.15">
      <c r="A14" s="25"/>
      <c r="B14" s="13" t="s">
        <v>10</v>
      </c>
      <c r="C14" s="18">
        <v>18394</v>
      </c>
      <c r="D14" s="18">
        <v>18196</v>
      </c>
      <c r="E14" s="20">
        <f>IF(D14="","",C14/D14)</f>
        <v>1.0108815124203121</v>
      </c>
      <c r="F14" s="18">
        <v>20845</v>
      </c>
      <c r="G14" s="38">
        <f>IF(F14="","",C14/F14)</f>
        <v>0.88241784600623652</v>
      </c>
    </row>
    <row r="15" spans="1:7" x14ac:dyDescent="0.15">
      <c r="A15" s="25"/>
      <c r="B15" s="13"/>
      <c r="C15" s="19"/>
      <c r="D15" s="19"/>
      <c r="E15" s="21"/>
      <c r="F15" s="19"/>
      <c r="G15" s="39"/>
    </row>
    <row r="16" spans="1:7" x14ac:dyDescent="0.15">
      <c r="A16" s="25" t="s">
        <v>12</v>
      </c>
      <c r="B16" s="13" t="s">
        <v>9</v>
      </c>
      <c r="C16" s="18">
        <v>39545</v>
      </c>
      <c r="D16" s="18">
        <v>31065</v>
      </c>
      <c r="E16" s="20">
        <f>IF(D16="","",C16/D16)</f>
        <v>1.2729760180267182</v>
      </c>
      <c r="F16" s="18">
        <v>39558</v>
      </c>
      <c r="G16" s="38">
        <f>IF(F16="","",C16/F16)</f>
        <v>0.99967136862328732</v>
      </c>
    </row>
    <row r="17" spans="1:7" x14ac:dyDescent="0.15">
      <c r="A17" s="25"/>
      <c r="B17" s="13"/>
      <c r="C17" s="19"/>
      <c r="D17" s="19"/>
      <c r="E17" s="21"/>
      <c r="F17" s="19"/>
      <c r="G17" s="39"/>
    </row>
    <row r="18" spans="1:7" x14ac:dyDescent="0.15">
      <c r="A18" s="25"/>
      <c r="B18" s="13" t="s">
        <v>10</v>
      </c>
      <c r="C18" s="18">
        <v>28217</v>
      </c>
      <c r="D18" s="18">
        <v>30518</v>
      </c>
      <c r="E18" s="20">
        <f>IF(D18="","",C18/D18)</f>
        <v>0.92460187430368967</v>
      </c>
      <c r="F18" s="18">
        <v>28486</v>
      </c>
      <c r="G18" s="38">
        <f>IF(F18="","",C18/F18)</f>
        <v>0.99055676472653231</v>
      </c>
    </row>
    <row r="19" spans="1:7" x14ac:dyDescent="0.15">
      <c r="A19" s="25"/>
      <c r="B19" s="13"/>
      <c r="C19" s="19"/>
      <c r="D19" s="19"/>
      <c r="E19" s="21"/>
      <c r="F19" s="19"/>
      <c r="G19" s="39"/>
    </row>
    <row r="20" spans="1:7" x14ac:dyDescent="0.15">
      <c r="A20" s="25" t="s">
        <v>13</v>
      </c>
      <c r="B20" s="13" t="s">
        <v>9</v>
      </c>
      <c r="C20" s="18">
        <v>26724</v>
      </c>
      <c r="D20" s="18">
        <v>28633</v>
      </c>
      <c r="E20" s="20">
        <f>IF(D20="","",C20/D20)</f>
        <v>0.93332867670170783</v>
      </c>
      <c r="F20" s="18">
        <v>28151</v>
      </c>
      <c r="G20" s="38">
        <f>IF(F20="","",C20/F20)</f>
        <v>0.94930908315868001</v>
      </c>
    </row>
    <row r="21" spans="1:7" x14ac:dyDescent="0.15">
      <c r="A21" s="25"/>
      <c r="B21" s="13"/>
      <c r="C21" s="19"/>
      <c r="D21" s="19"/>
      <c r="E21" s="21"/>
      <c r="F21" s="19"/>
      <c r="G21" s="39"/>
    </row>
    <row r="22" spans="1:7" x14ac:dyDescent="0.15">
      <c r="A22" s="25"/>
      <c r="B22" s="13" t="s">
        <v>10</v>
      </c>
      <c r="C22" s="18">
        <v>25684</v>
      </c>
      <c r="D22" s="18">
        <v>27890</v>
      </c>
      <c r="E22" s="20">
        <f>IF(D22="","",C22/D22)</f>
        <v>0.92090354965937615</v>
      </c>
      <c r="F22" s="18">
        <v>27974</v>
      </c>
      <c r="G22" s="38">
        <f>IF(F22="","",C22/F22)</f>
        <v>0.91813827125187675</v>
      </c>
    </row>
    <row r="23" spans="1:7" x14ac:dyDescent="0.15">
      <c r="A23" s="25"/>
      <c r="B23" s="13"/>
      <c r="C23" s="19"/>
      <c r="D23" s="19"/>
      <c r="E23" s="21"/>
      <c r="F23" s="19"/>
      <c r="G23" s="39"/>
    </row>
    <row r="24" spans="1:7" x14ac:dyDescent="0.15">
      <c r="A24" s="25" t="s">
        <v>14</v>
      </c>
      <c r="B24" s="13" t="s">
        <v>9</v>
      </c>
      <c r="C24" s="18">
        <v>21697</v>
      </c>
      <c r="D24" s="18">
        <v>22277</v>
      </c>
      <c r="E24" s="20">
        <f>IF(D24="","",C24/D24)</f>
        <v>0.97396417830048931</v>
      </c>
      <c r="F24" s="18">
        <v>19002</v>
      </c>
      <c r="G24" s="38">
        <f>IF(F24="","",C24/F24)</f>
        <v>1.1418271760867278</v>
      </c>
    </row>
    <row r="25" spans="1:7" x14ac:dyDescent="0.15">
      <c r="A25" s="25"/>
      <c r="B25" s="13"/>
      <c r="C25" s="19"/>
      <c r="D25" s="19"/>
      <c r="E25" s="21"/>
      <c r="F25" s="19"/>
      <c r="G25" s="39"/>
    </row>
    <row r="26" spans="1:7" x14ac:dyDescent="0.15">
      <c r="A26" s="25"/>
      <c r="B26" s="13" t="s">
        <v>10</v>
      </c>
      <c r="C26" s="18">
        <v>21932</v>
      </c>
      <c r="D26" s="18">
        <v>25193</v>
      </c>
      <c r="E26" s="20">
        <f>IF(D26="","",C26/D26)</f>
        <v>0.87055928234033264</v>
      </c>
      <c r="F26" s="18">
        <v>22293</v>
      </c>
      <c r="G26" s="38">
        <f>IF(F26="","",C26/F26)</f>
        <v>0.983806576055264</v>
      </c>
    </row>
    <row r="27" spans="1:7" x14ac:dyDescent="0.15">
      <c r="A27" s="25"/>
      <c r="B27" s="13"/>
      <c r="C27" s="19"/>
      <c r="D27" s="19"/>
      <c r="E27" s="21"/>
      <c r="F27" s="19"/>
      <c r="G27" s="39"/>
    </row>
    <row r="28" spans="1:7" x14ac:dyDescent="0.15">
      <c r="A28" s="25" t="s">
        <v>15</v>
      </c>
      <c r="B28" s="13" t="s">
        <v>9</v>
      </c>
      <c r="C28" s="18">
        <v>15384</v>
      </c>
      <c r="D28" s="18">
        <v>14363</v>
      </c>
      <c r="E28" s="20">
        <f>IF(D28="","",C28/D28)</f>
        <v>1.0710854278354105</v>
      </c>
      <c r="F28" s="18">
        <v>15917</v>
      </c>
      <c r="G28" s="38">
        <f>IF(F28="","",C28/F28)</f>
        <v>0.96651379028711437</v>
      </c>
    </row>
    <row r="29" spans="1:7" x14ac:dyDescent="0.15">
      <c r="A29" s="25"/>
      <c r="B29" s="13"/>
      <c r="C29" s="19"/>
      <c r="D29" s="19"/>
      <c r="E29" s="21"/>
      <c r="F29" s="19"/>
      <c r="G29" s="39"/>
    </row>
    <row r="30" spans="1:7" x14ac:dyDescent="0.15">
      <c r="A30" s="25"/>
      <c r="B30" s="13" t="s">
        <v>10</v>
      </c>
      <c r="C30" s="18">
        <v>13726</v>
      </c>
      <c r="D30" s="18">
        <v>14225</v>
      </c>
      <c r="E30" s="20">
        <f>IF(D30="","",C30/D30)</f>
        <v>0.96492091388400703</v>
      </c>
      <c r="F30" s="18">
        <v>13662</v>
      </c>
      <c r="G30" s="38">
        <f>IF(F30="","",C30/F30)</f>
        <v>1.0046845264236568</v>
      </c>
    </row>
    <row r="31" spans="1:7" x14ac:dyDescent="0.15">
      <c r="A31" s="25"/>
      <c r="B31" s="13"/>
      <c r="C31" s="19"/>
      <c r="D31" s="19"/>
      <c r="E31" s="21"/>
      <c r="F31" s="19"/>
      <c r="G31" s="39"/>
    </row>
    <row r="32" spans="1:7" x14ac:dyDescent="0.15">
      <c r="A32" s="25" t="s">
        <v>16</v>
      </c>
      <c r="B32" s="13" t="s">
        <v>9</v>
      </c>
      <c r="C32" s="18">
        <v>990</v>
      </c>
      <c r="D32" s="18">
        <v>1042</v>
      </c>
      <c r="E32" s="20">
        <f>IF(D32="","",C32/D32)</f>
        <v>0.9500959692898272</v>
      </c>
      <c r="F32" s="18">
        <v>1122</v>
      </c>
      <c r="G32" s="38">
        <f>IF(F32="","",C32/F32)</f>
        <v>0.88235294117647056</v>
      </c>
    </row>
    <row r="33" spans="1:7" x14ac:dyDescent="0.15">
      <c r="A33" s="25"/>
      <c r="B33" s="13"/>
      <c r="C33" s="19"/>
      <c r="D33" s="19"/>
      <c r="E33" s="21"/>
      <c r="F33" s="19"/>
      <c r="G33" s="39"/>
    </row>
    <row r="34" spans="1:7" x14ac:dyDescent="0.15">
      <c r="A34" s="25"/>
      <c r="B34" s="13" t="s">
        <v>10</v>
      </c>
      <c r="C34" s="18">
        <v>2098</v>
      </c>
      <c r="D34" s="18">
        <v>2090</v>
      </c>
      <c r="E34" s="20">
        <f>IF(D34="","",C34/D34)</f>
        <v>1.0038277511961722</v>
      </c>
      <c r="F34" s="18">
        <v>2086</v>
      </c>
      <c r="G34" s="38">
        <f>IF(F34="","",C34/F34)</f>
        <v>1.0057526366251199</v>
      </c>
    </row>
    <row r="35" spans="1:7" x14ac:dyDescent="0.15">
      <c r="A35" s="25"/>
      <c r="B35" s="13"/>
      <c r="C35" s="19"/>
      <c r="D35" s="19"/>
      <c r="E35" s="21"/>
      <c r="F35" s="19"/>
      <c r="G35" s="39"/>
    </row>
    <row r="36" spans="1:7" x14ac:dyDescent="0.15">
      <c r="A36" s="25" t="s">
        <v>17</v>
      </c>
      <c r="B36" s="13" t="s">
        <v>9</v>
      </c>
      <c r="C36" s="18">
        <v>13386</v>
      </c>
      <c r="D36" s="18">
        <v>12444</v>
      </c>
      <c r="E36" s="20">
        <f>IF(D36="","",C36/D36)</f>
        <v>1.0756991321118612</v>
      </c>
      <c r="F36" s="18">
        <v>13143</v>
      </c>
      <c r="G36" s="38">
        <f>IF(F36="","",C36/F36)</f>
        <v>1.0184889294681581</v>
      </c>
    </row>
    <row r="37" spans="1:7" x14ac:dyDescent="0.15">
      <c r="A37" s="25"/>
      <c r="B37" s="13"/>
      <c r="C37" s="19"/>
      <c r="D37" s="19"/>
      <c r="E37" s="21"/>
      <c r="F37" s="19"/>
      <c r="G37" s="39"/>
    </row>
    <row r="38" spans="1:7" x14ac:dyDescent="0.15">
      <c r="A38" s="25"/>
      <c r="B38" s="13" t="s">
        <v>10</v>
      </c>
      <c r="C38" s="18">
        <v>14049</v>
      </c>
      <c r="D38" s="18">
        <v>13760</v>
      </c>
      <c r="E38" s="20">
        <f>IF(D38="","",C38/D38)</f>
        <v>1.0210029069767441</v>
      </c>
      <c r="F38" s="18">
        <v>14354</v>
      </c>
      <c r="G38" s="38">
        <f>IF(F38="","",C38/F38)</f>
        <v>0.97875156750731507</v>
      </c>
    </row>
    <row r="39" spans="1:7" x14ac:dyDescent="0.15">
      <c r="A39" s="25"/>
      <c r="B39" s="13"/>
      <c r="C39" s="19"/>
      <c r="D39" s="19"/>
      <c r="E39" s="21"/>
      <c r="F39" s="19"/>
      <c r="G39" s="39"/>
    </row>
    <row r="40" spans="1:7" x14ac:dyDescent="0.15">
      <c r="A40" s="25" t="s">
        <v>18</v>
      </c>
      <c r="B40" s="13" t="s">
        <v>9</v>
      </c>
      <c r="C40" s="40">
        <f>SUMIF($B$8:$B$39,$B$40,C$8:C$39)</f>
        <v>121791</v>
      </c>
      <c r="D40" s="40">
        <f>SUMIF($B$8:$B$39,$B$40,D$8:D$39)</f>
        <v>113254</v>
      </c>
      <c r="E40" s="29">
        <f>IF(D40=0,"",C40/D40)</f>
        <v>1.0753792360534726</v>
      </c>
      <c r="F40" s="40">
        <f>SUMIF($B$8:$B$39,$B$40,F$8:F$39)</f>
        <v>120907</v>
      </c>
      <c r="G40" s="38">
        <f>IF(F40=0,"",C40/F40)</f>
        <v>1.0073114046333131</v>
      </c>
    </row>
    <row r="41" spans="1:7" x14ac:dyDescent="0.15">
      <c r="A41" s="25"/>
      <c r="B41" s="13"/>
      <c r="C41" s="44"/>
      <c r="D41" s="44"/>
      <c r="E41" s="36"/>
      <c r="F41" s="44"/>
      <c r="G41" s="39"/>
    </row>
    <row r="42" spans="1:7" x14ac:dyDescent="0.15">
      <c r="A42" s="25"/>
      <c r="B42" s="13" t="s">
        <v>10</v>
      </c>
      <c r="C42" s="40">
        <f>SUMIF($B$8:$B$39,$B$42,C$8:C$39)</f>
        <v>125760</v>
      </c>
      <c r="D42" s="40">
        <f>SUMIF($B$8:$B$39,$B$42,D$8:D$39)</f>
        <v>133532</v>
      </c>
      <c r="E42" s="29">
        <f>IF(D42=0,"",C42/D42)</f>
        <v>0.9417967228829045</v>
      </c>
      <c r="F42" s="40">
        <f>SUMIF($B$8:$B$39,$B$42,F$8:F$39)</f>
        <v>131376</v>
      </c>
      <c r="G42" s="42">
        <f>IF(F42=0,"",C42/F42)</f>
        <v>0.95725246620387283</v>
      </c>
    </row>
    <row r="43" spans="1:7" ht="14.25" thickBot="1" x14ac:dyDescent="0.2">
      <c r="A43" s="35"/>
      <c r="B43" s="26"/>
      <c r="C43" s="41"/>
      <c r="D43" s="41"/>
      <c r="E43" s="30"/>
      <c r="F43" s="41"/>
      <c r="G43" s="43"/>
    </row>
    <row r="45" spans="1:7" x14ac:dyDescent="0.15">
      <c r="B45" s="2" t="s">
        <v>19</v>
      </c>
    </row>
  </sheetData>
  <mergeCells count="125">
    <mergeCell ref="G40:G41"/>
    <mergeCell ref="B42:B43"/>
    <mergeCell ref="C42:C43"/>
    <mergeCell ref="D42:D43"/>
    <mergeCell ref="E42:E43"/>
    <mergeCell ref="F42:F43"/>
    <mergeCell ref="G42:G43"/>
    <mergeCell ref="A40:A43"/>
    <mergeCell ref="B40:B41"/>
    <mergeCell ref="C40:C41"/>
    <mergeCell ref="D40:D41"/>
    <mergeCell ref="E40:E41"/>
    <mergeCell ref="F40:F41"/>
    <mergeCell ref="G36:G37"/>
    <mergeCell ref="B38:B39"/>
    <mergeCell ref="C38:C39"/>
    <mergeCell ref="D38:D39"/>
    <mergeCell ref="E38:E39"/>
    <mergeCell ref="F38:F39"/>
    <mergeCell ref="G38:G39"/>
    <mergeCell ref="A36:A39"/>
    <mergeCell ref="B36:B37"/>
    <mergeCell ref="C36:C37"/>
    <mergeCell ref="D36:D37"/>
    <mergeCell ref="E36:E37"/>
    <mergeCell ref="F36:F37"/>
    <mergeCell ref="G32:G33"/>
    <mergeCell ref="B34:B35"/>
    <mergeCell ref="C34:C35"/>
    <mergeCell ref="D34:D35"/>
    <mergeCell ref="E34:E35"/>
    <mergeCell ref="F34:F35"/>
    <mergeCell ref="G34:G35"/>
    <mergeCell ref="A32:A35"/>
    <mergeCell ref="B32:B33"/>
    <mergeCell ref="C32:C33"/>
    <mergeCell ref="D32:D33"/>
    <mergeCell ref="E32:E33"/>
    <mergeCell ref="F32:F33"/>
    <mergeCell ref="G28:G29"/>
    <mergeCell ref="B30:B31"/>
    <mergeCell ref="C30:C31"/>
    <mergeCell ref="D30:D31"/>
    <mergeCell ref="E30:E31"/>
    <mergeCell ref="F30:F31"/>
    <mergeCell ref="G30:G31"/>
    <mergeCell ref="A28:A31"/>
    <mergeCell ref="B28:B29"/>
    <mergeCell ref="C28:C29"/>
    <mergeCell ref="D28:D29"/>
    <mergeCell ref="E28:E29"/>
    <mergeCell ref="F28:F29"/>
    <mergeCell ref="G24:G25"/>
    <mergeCell ref="B26:B27"/>
    <mergeCell ref="C26:C27"/>
    <mergeCell ref="D26:D27"/>
    <mergeCell ref="E26:E27"/>
    <mergeCell ref="F26:F27"/>
    <mergeCell ref="G26:G27"/>
    <mergeCell ref="A24:A27"/>
    <mergeCell ref="B24:B25"/>
    <mergeCell ref="C24:C25"/>
    <mergeCell ref="D24:D25"/>
    <mergeCell ref="E24:E25"/>
    <mergeCell ref="F24:F25"/>
    <mergeCell ref="G20:G21"/>
    <mergeCell ref="B22:B23"/>
    <mergeCell ref="C22:C23"/>
    <mergeCell ref="D22:D23"/>
    <mergeCell ref="E22:E23"/>
    <mergeCell ref="F22:F23"/>
    <mergeCell ref="G22:G23"/>
    <mergeCell ref="A20:A23"/>
    <mergeCell ref="B20:B21"/>
    <mergeCell ref="C20:C21"/>
    <mergeCell ref="D20:D21"/>
    <mergeCell ref="E20:E21"/>
    <mergeCell ref="F20:F21"/>
    <mergeCell ref="G16:G17"/>
    <mergeCell ref="B18:B19"/>
    <mergeCell ref="C18:C19"/>
    <mergeCell ref="D18:D19"/>
    <mergeCell ref="E18:E19"/>
    <mergeCell ref="F18:F19"/>
    <mergeCell ref="G18:G19"/>
    <mergeCell ref="A16:A19"/>
    <mergeCell ref="B16:B17"/>
    <mergeCell ref="C16:C17"/>
    <mergeCell ref="D16:D17"/>
    <mergeCell ref="E16:E17"/>
    <mergeCell ref="F16:F17"/>
    <mergeCell ref="G12:G13"/>
    <mergeCell ref="B14:B15"/>
    <mergeCell ref="C14:C15"/>
    <mergeCell ref="D14:D15"/>
    <mergeCell ref="E14:E15"/>
    <mergeCell ref="F14:F15"/>
    <mergeCell ref="G14:G15"/>
    <mergeCell ref="A12:A15"/>
    <mergeCell ref="B12:B13"/>
    <mergeCell ref="C12:C13"/>
    <mergeCell ref="D12:D13"/>
    <mergeCell ref="E12:E13"/>
    <mergeCell ref="F12:F13"/>
    <mergeCell ref="B10:B11"/>
    <mergeCell ref="C10:C11"/>
    <mergeCell ref="D10:D11"/>
    <mergeCell ref="E10:E11"/>
    <mergeCell ref="F10:F11"/>
    <mergeCell ref="G10:G11"/>
    <mergeCell ref="A8:A11"/>
    <mergeCell ref="B8:B9"/>
    <mergeCell ref="C8:C9"/>
    <mergeCell ref="D8:D9"/>
    <mergeCell ref="E8:E9"/>
    <mergeCell ref="F8:F9"/>
    <mergeCell ref="C1:E1"/>
    <mergeCell ref="F5:G5"/>
    <mergeCell ref="A6:B7"/>
    <mergeCell ref="C6:C7"/>
    <mergeCell ref="D6:D7"/>
    <mergeCell ref="E6:E7"/>
    <mergeCell ref="F6:F7"/>
    <mergeCell ref="G6:G7"/>
    <mergeCell ref="G8:G9"/>
  </mergeCells>
  <phoneticPr fontId="6"/>
  <printOptions horizontalCentered="1"/>
  <pageMargins left="0.70866141732283472" right="0.70866141732283472" top="0.94488188976377963" bottom="0.74803149606299213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B4CFC3-56FF-4EF6-9C74-E1FA09BF5A02}">
  <dimension ref="A1:G45"/>
  <sheetViews>
    <sheetView workbookViewId="0"/>
  </sheetViews>
  <sheetFormatPr defaultRowHeight="13.5" x14ac:dyDescent="0.15"/>
  <cols>
    <col min="1" max="1" width="10.375" style="1" customWidth="1"/>
    <col min="2" max="2" width="10.125" style="1" customWidth="1"/>
    <col min="3" max="7" width="11.75" style="1" customWidth="1"/>
    <col min="8" max="8" width="9" style="1" customWidth="1"/>
    <col min="9" max="16384" width="9" style="1"/>
  </cols>
  <sheetData>
    <row r="1" spans="1:7" ht="13.7" customHeight="1" x14ac:dyDescent="0.15">
      <c r="C1" s="5" t="s">
        <v>0</v>
      </c>
      <c r="D1" s="6"/>
      <c r="E1" s="6"/>
    </row>
    <row r="2" spans="1:7" x14ac:dyDescent="0.15">
      <c r="C2" s="2"/>
      <c r="D2" s="3" t="s">
        <v>42</v>
      </c>
      <c r="E2" s="2"/>
    </row>
    <row r="5" spans="1:7" ht="14.25" thickBot="1" x14ac:dyDescent="0.2">
      <c r="B5" s="4" t="s">
        <v>1</v>
      </c>
      <c r="F5" s="7" t="s">
        <v>2</v>
      </c>
      <c r="G5" s="7"/>
    </row>
    <row r="6" spans="1:7" x14ac:dyDescent="0.15">
      <c r="A6" s="8" t="s">
        <v>3</v>
      </c>
      <c r="B6" s="9"/>
      <c r="C6" s="12" t="s">
        <v>28</v>
      </c>
      <c r="D6" s="12" t="s">
        <v>5</v>
      </c>
      <c r="E6" s="12" t="s">
        <v>6</v>
      </c>
      <c r="F6" s="12" t="s">
        <v>7</v>
      </c>
      <c r="G6" s="14" t="s">
        <v>6</v>
      </c>
    </row>
    <row r="7" spans="1:7" x14ac:dyDescent="0.15">
      <c r="A7" s="10"/>
      <c r="B7" s="11"/>
      <c r="C7" s="13"/>
      <c r="D7" s="13"/>
      <c r="E7" s="13"/>
      <c r="F7" s="13"/>
      <c r="G7" s="15"/>
    </row>
    <row r="8" spans="1:7" x14ac:dyDescent="0.15">
      <c r="A8" s="25" t="s">
        <v>8</v>
      </c>
      <c r="B8" s="13" t="s">
        <v>9</v>
      </c>
      <c r="C8" s="18">
        <v>1065</v>
      </c>
      <c r="D8" s="18">
        <v>998</v>
      </c>
      <c r="E8" s="20">
        <f>IF(D8="","",C8/D8)</f>
        <v>1.0671342685370742</v>
      </c>
      <c r="F8" s="18">
        <v>1101</v>
      </c>
      <c r="G8" s="38">
        <f>IF(F8="","",C8/F8)</f>
        <v>0.96730245231607626</v>
      </c>
    </row>
    <row r="9" spans="1:7" x14ac:dyDescent="0.15">
      <c r="A9" s="25"/>
      <c r="B9" s="13"/>
      <c r="C9" s="19"/>
      <c r="D9" s="19"/>
      <c r="E9" s="21"/>
      <c r="F9" s="19"/>
      <c r="G9" s="45"/>
    </row>
    <row r="10" spans="1:7" x14ac:dyDescent="0.15">
      <c r="A10" s="25"/>
      <c r="B10" s="13" t="s">
        <v>10</v>
      </c>
      <c r="C10" s="18">
        <v>1693</v>
      </c>
      <c r="D10" s="18">
        <v>1679</v>
      </c>
      <c r="E10" s="20">
        <f>IF(D10="","",C10/D10)</f>
        <v>1.0083382966051222</v>
      </c>
      <c r="F10" s="18">
        <v>1660</v>
      </c>
      <c r="G10" s="38">
        <f>IF(F10="","",C10/F10)</f>
        <v>1.019879518072289</v>
      </c>
    </row>
    <row r="11" spans="1:7" x14ac:dyDescent="0.15">
      <c r="A11" s="25"/>
      <c r="B11" s="13"/>
      <c r="C11" s="19"/>
      <c r="D11" s="19"/>
      <c r="E11" s="21"/>
      <c r="F11" s="19"/>
      <c r="G11" s="39"/>
    </row>
    <row r="12" spans="1:7" x14ac:dyDescent="0.15">
      <c r="A12" s="25" t="s">
        <v>11</v>
      </c>
      <c r="B12" s="13" t="s">
        <v>9</v>
      </c>
      <c r="C12" s="18">
        <v>2805</v>
      </c>
      <c r="D12" s="18">
        <v>2603</v>
      </c>
      <c r="E12" s="20">
        <f>IF(D12="","",C12/D12)</f>
        <v>1.0776027660391856</v>
      </c>
      <c r="F12" s="18">
        <v>2964</v>
      </c>
      <c r="G12" s="38">
        <f>IF(F12="","",C12/F12)</f>
        <v>0.94635627530364375</v>
      </c>
    </row>
    <row r="13" spans="1:7" x14ac:dyDescent="0.15">
      <c r="A13" s="25"/>
      <c r="B13" s="13"/>
      <c r="C13" s="19"/>
      <c r="D13" s="19"/>
      <c r="E13" s="21"/>
      <c r="F13" s="19"/>
      <c r="G13" s="39"/>
    </row>
    <row r="14" spans="1:7" x14ac:dyDescent="0.15">
      <c r="A14" s="25"/>
      <c r="B14" s="13" t="s">
        <v>10</v>
      </c>
      <c r="C14" s="18">
        <v>18118</v>
      </c>
      <c r="D14" s="18">
        <v>18351</v>
      </c>
      <c r="E14" s="20">
        <f>IF(D14="","",C14/D14)</f>
        <v>0.98730314424282051</v>
      </c>
      <c r="F14" s="18">
        <v>18394</v>
      </c>
      <c r="G14" s="38">
        <f>IF(F14="","",C14/F14)</f>
        <v>0.98499510710014138</v>
      </c>
    </row>
    <row r="15" spans="1:7" x14ac:dyDescent="0.15">
      <c r="A15" s="25"/>
      <c r="B15" s="13"/>
      <c r="C15" s="19"/>
      <c r="D15" s="19"/>
      <c r="E15" s="21"/>
      <c r="F15" s="19"/>
      <c r="G15" s="39"/>
    </row>
    <row r="16" spans="1:7" x14ac:dyDescent="0.15">
      <c r="A16" s="25" t="s">
        <v>12</v>
      </c>
      <c r="B16" s="13" t="s">
        <v>9</v>
      </c>
      <c r="C16" s="18">
        <v>41964</v>
      </c>
      <c r="D16" s="18">
        <v>32451</v>
      </c>
      <c r="E16" s="20">
        <f>IF(D16="","",C16/D16)</f>
        <v>1.2931496718128872</v>
      </c>
      <c r="F16" s="18">
        <v>39545</v>
      </c>
      <c r="G16" s="38">
        <f>IF(F16="","",C16/F16)</f>
        <v>1.06117081805538</v>
      </c>
    </row>
    <row r="17" spans="1:7" x14ac:dyDescent="0.15">
      <c r="A17" s="25"/>
      <c r="B17" s="13"/>
      <c r="C17" s="19"/>
      <c r="D17" s="19"/>
      <c r="E17" s="21"/>
      <c r="F17" s="19"/>
      <c r="G17" s="39"/>
    </row>
    <row r="18" spans="1:7" x14ac:dyDescent="0.15">
      <c r="A18" s="25"/>
      <c r="B18" s="13" t="s">
        <v>10</v>
      </c>
      <c r="C18" s="18">
        <v>30351</v>
      </c>
      <c r="D18" s="18">
        <v>31694</v>
      </c>
      <c r="E18" s="20">
        <f>IF(D18="","",C18/D18)</f>
        <v>0.9576260490944658</v>
      </c>
      <c r="F18" s="18">
        <v>28217</v>
      </c>
      <c r="G18" s="38">
        <f>IF(F18="","",C18/F18)</f>
        <v>1.0756281674168056</v>
      </c>
    </row>
    <row r="19" spans="1:7" x14ac:dyDescent="0.15">
      <c r="A19" s="25"/>
      <c r="B19" s="13"/>
      <c r="C19" s="19"/>
      <c r="D19" s="19"/>
      <c r="E19" s="21"/>
      <c r="F19" s="19"/>
      <c r="G19" s="39"/>
    </row>
    <row r="20" spans="1:7" x14ac:dyDescent="0.15">
      <c r="A20" s="25" t="s">
        <v>13</v>
      </c>
      <c r="B20" s="13" t="s">
        <v>9</v>
      </c>
      <c r="C20" s="18">
        <v>26442</v>
      </c>
      <c r="D20" s="18">
        <v>30873</v>
      </c>
      <c r="E20" s="20">
        <f>IF(D20="","",C20/D20)</f>
        <v>0.856476532892819</v>
      </c>
      <c r="F20" s="18">
        <v>26724</v>
      </c>
      <c r="G20" s="38">
        <f>IF(F20="","",C20/F20)</f>
        <v>0.98944768747193534</v>
      </c>
    </row>
    <row r="21" spans="1:7" x14ac:dyDescent="0.15">
      <c r="A21" s="25"/>
      <c r="B21" s="13"/>
      <c r="C21" s="19"/>
      <c r="D21" s="19"/>
      <c r="E21" s="21"/>
      <c r="F21" s="19"/>
      <c r="G21" s="39"/>
    </row>
    <row r="22" spans="1:7" x14ac:dyDescent="0.15">
      <c r="A22" s="25"/>
      <c r="B22" s="13" t="s">
        <v>10</v>
      </c>
      <c r="C22" s="18">
        <v>25609</v>
      </c>
      <c r="D22" s="18">
        <v>29862</v>
      </c>
      <c r="E22" s="20">
        <f>IF(D22="","",C22/D22)</f>
        <v>0.85757819302123095</v>
      </c>
      <c r="F22" s="18">
        <v>25684</v>
      </c>
      <c r="G22" s="38">
        <f>IF(F22="","",C22/F22)</f>
        <v>0.99707989409749265</v>
      </c>
    </row>
    <row r="23" spans="1:7" x14ac:dyDescent="0.15">
      <c r="A23" s="25"/>
      <c r="B23" s="13"/>
      <c r="C23" s="19"/>
      <c r="D23" s="19"/>
      <c r="E23" s="21"/>
      <c r="F23" s="19"/>
      <c r="G23" s="39"/>
    </row>
    <row r="24" spans="1:7" x14ac:dyDescent="0.15">
      <c r="A24" s="25" t="s">
        <v>14</v>
      </c>
      <c r="B24" s="13" t="s">
        <v>9</v>
      </c>
      <c r="C24" s="18">
        <v>22087</v>
      </c>
      <c r="D24" s="18">
        <v>23899</v>
      </c>
      <c r="E24" s="20">
        <f>IF(D24="","",C24/D24)</f>
        <v>0.92418092807230423</v>
      </c>
      <c r="F24" s="18">
        <v>21697</v>
      </c>
      <c r="G24" s="38">
        <f>IF(F24="","",C24/F24)</f>
        <v>1.017974835230677</v>
      </c>
    </row>
    <row r="25" spans="1:7" x14ac:dyDescent="0.15">
      <c r="A25" s="25"/>
      <c r="B25" s="13"/>
      <c r="C25" s="19"/>
      <c r="D25" s="19"/>
      <c r="E25" s="21"/>
      <c r="F25" s="19"/>
      <c r="G25" s="39"/>
    </row>
    <row r="26" spans="1:7" x14ac:dyDescent="0.15">
      <c r="A26" s="25"/>
      <c r="B26" s="13" t="s">
        <v>10</v>
      </c>
      <c r="C26" s="18">
        <v>23473</v>
      </c>
      <c r="D26" s="18">
        <v>24113</v>
      </c>
      <c r="E26" s="20">
        <f>IF(D26="","",C26/D26)</f>
        <v>0.97345830050180404</v>
      </c>
      <c r="F26" s="18">
        <v>21932</v>
      </c>
      <c r="G26" s="38">
        <f>IF(F26="","",C26/F26)</f>
        <v>1.0702626299471092</v>
      </c>
    </row>
    <row r="27" spans="1:7" x14ac:dyDescent="0.15">
      <c r="A27" s="25"/>
      <c r="B27" s="13"/>
      <c r="C27" s="19"/>
      <c r="D27" s="19"/>
      <c r="E27" s="21"/>
      <c r="F27" s="19"/>
      <c r="G27" s="39"/>
    </row>
    <row r="28" spans="1:7" x14ac:dyDescent="0.15">
      <c r="A28" s="25" t="s">
        <v>15</v>
      </c>
      <c r="B28" s="13" t="s">
        <v>9</v>
      </c>
      <c r="C28" s="18">
        <v>14496</v>
      </c>
      <c r="D28" s="18">
        <v>15667</v>
      </c>
      <c r="E28" s="20">
        <f>IF(D28="","",C28/D28)</f>
        <v>0.92525690942745897</v>
      </c>
      <c r="F28" s="18">
        <v>15384</v>
      </c>
      <c r="G28" s="38">
        <f>IF(F28="","",C28/F28)</f>
        <v>0.94227769110764426</v>
      </c>
    </row>
    <row r="29" spans="1:7" x14ac:dyDescent="0.15">
      <c r="A29" s="25"/>
      <c r="B29" s="13"/>
      <c r="C29" s="19"/>
      <c r="D29" s="19"/>
      <c r="E29" s="21"/>
      <c r="F29" s="19"/>
      <c r="G29" s="39"/>
    </row>
    <row r="30" spans="1:7" x14ac:dyDescent="0.15">
      <c r="A30" s="25"/>
      <c r="B30" s="13" t="s">
        <v>10</v>
      </c>
      <c r="C30" s="18">
        <v>14708</v>
      </c>
      <c r="D30" s="18">
        <v>16214</v>
      </c>
      <c r="E30" s="20">
        <f>IF(D30="","",C30/D30)</f>
        <v>0.90711730603182439</v>
      </c>
      <c r="F30" s="18">
        <v>13726</v>
      </c>
      <c r="G30" s="38">
        <f>IF(F30="","",C30/F30)</f>
        <v>1.0715430569721696</v>
      </c>
    </row>
    <row r="31" spans="1:7" x14ac:dyDescent="0.15">
      <c r="A31" s="25"/>
      <c r="B31" s="13"/>
      <c r="C31" s="19"/>
      <c r="D31" s="19"/>
      <c r="E31" s="21"/>
      <c r="F31" s="19"/>
      <c r="G31" s="39"/>
    </row>
    <row r="32" spans="1:7" x14ac:dyDescent="0.15">
      <c r="A32" s="25" t="s">
        <v>16</v>
      </c>
      <c r="B32" s="13" t="s">
        <v>9</v>
      </c>
      <c r="C32" s="18">
        <v>1193</v>
      </c>
      <c r="D32" s="18">
        <v>981</v>
      </c>
      <c r="E32" s="20">
        <f>IF(D32="","",C32/D32)</f>
        <v>1.2161060142711519</v>
      </c>
      <c r="F32" s="18">
        <v>990</v>
      </c>
      <c r="G32" s="38">
        <f>IF(F32="","",C32/F32)</f>
        <v>1.2050505050505051</v>
      </c>
    </row>
    <row r="33" spans="1:7" x14ac:dyDescent="0.15">
      <c r="A33" s="25"/>
      <c r="B33" s="13"/>
      <c r="C33" s="19"/>
      <c r="D33" s="19"/>
      <c r="E33" s="21"/>
      <c r="F33" s="19"/>
      <c r="G33" s="39"/>
    </row>
    <row r="34" spans="1:7" x14ac:dyDescent="0.15">
      <c r="A34" s="25"/>
      <c r="B34" s="13" t="s">
        <v>10</v>
      </c>
      <c r="C34" s="18">
        <v>2075</v>
      </c>
      <c r="D34" s="18">
        <v>2174</v>
      </c>
      <c r="E34" s="20">
        <f>IF(D34="","",C34/D34)</f>
        <v>0.95446182152713888</v>
      </c>
      <c r="F34" s="18">
        <v>2098</v>
      </c>
      <c r="G34" s="38">
        <f>IF(F34="","",C34/F34)</f>
        <v>0.98903717826501425</v>
      </c>
    </row>
    <row r="35" spans="1:7" x14ac:dyDescent="0.15">
      <c r="A35" s="25"/>
      <c r="B35" s="13"/>
      <c r="C35" s="19"/>
      <c r="D35" s="19"/>
      <c r="E35" s="21"/>
      <c r="F35" s="19"/>
      <c r="G35" s="39"/>
    </row>
    <row r="36" spans="1:7" x14ac:dyDescent="0.15">
      <c r="A36" s="25" t="s">
        <v>17</v>
      </c>
      <c r="B36" s="13" t="s">
        <v>9</v>
      </c>
      <c r="C36" s="18">
        <v>12165</v>
      </c>
      <c r="D36" s="18">
        <v>12045</v>
      </c>
      <c r="E36" s="20">
        <f>IF(D36="","",C36/D36)</f>
        <v>1.0099626400996264</v>
      </c>
      <c r="F36" s="18">
        <v>13386</v>
      </c>
      <c r="G36" s="38">
        <f>IF(F36="","",C36/F36)</f>
        <v>0.90878529807261321</v>
      </c>
    </row>
    <row r="37" spans="1:7" x14ac:dyDescent="0.15">
      <c r="A37" s="25"/>
      <c r="B37" s="13"/>
      <c r="C37" s="19"/>
      <c r="D37" s="19"/>
      <c r="E37" s="21"/>
      <c r="F37" s="19"/>
      <c r="G37" s="39"/>
    </row>
    <row r="38" spans="1:7" x14ac:dyDescent="0.15">
      <c r="A38" s="25"/>
      <c r="B38" s="13" t="s">
        <v>10</v>
      </c>
      <c r="C38" s="18">
        <v>14694</v>
      </c>
      <c r="D38" s="18">
        <v>14126</v>
      </c>
      <c r="E38" s="20">
        <f>IF(D38="","",C38/D38)</f>
        <v>1.0402095426872433</v>
      </c>
      <c r="F38" s="18">
        <v>14049</v>
      </c>
      <c r="G38" s="38">
        <f>IF(F38="","",C38/F38)</f>
        <v>1.0459107409780055</v>
      </c>
    </row>
    <row r="39" spans="1:7" x14ac:dyDescent="0.15">
      <c r="A39" s="25"/>
      <c r="B39" s="13"/>
      <c r="C39" s="19"/>
      <c r="D39" s="19"/>
      <c r="E39" s="21"/>
      <c r="F39" s="19"/>
      <c r="G39" s="39"/>
    </row>
    <row r="40" spans="1:7" x14ac:dyDescent="0.15">
      <c r="A40" s="25" t="s">
        <v>18</v>
      </c>
      <c r="B40" s="13" t="s">
        <v>9</v>
      </c>
      <c r="C40" s="40">
        <f>SUMIF($B$8:$B$39,$B$40,C$8:C$39)</f>
        <v>122217</v>
      </c>
      <c r="D40" s="40">
        <f>SUMIF($B$8:$B$39,$B$40,D$8:D$39)</f>
        <v>119517</v>
      </c>
      <c r="E40" s="29">
        <f>IF(D40=0,"",C40/D40)</f>
        <v>1.0225909284871608</v>
      </c>
      <c r="F40" s="40">
        <f>SUMIF($B$8:$B$39,$B$40,F$8:F$39)</f>
        <v>121791</v>
      </c>
      <c r="G40" s="38">
        <f>IF(F40=0,"",C40/F40)</f>
        <v>1.0034977954036013</v>
      </c>
    </row>
    <row r="41" spans="1:7" x14ac:dyDescent="0.15">
      <c r="A41" s="25"/>
      <c r="B41" s="13"/>
      <c r="C41" s="44"/>
      <c r="D41" s="44"/>
      <c r="E41" s="36"/>
      <c r="F41" s="44"/>
      <c r="G41" s="39"/>
    </row>
    <row r="42" spans="1:7" x14ac:dyDescent="0.15">
      <c r="A42" s="25"/>
      <c r="B42" s="13" t="s">
        <v>10</v>
      </c>
      <c r="C42" s="40">
        <f>SUMIF($B$8:$B$39,$B$42,C$8:C$39)</f>
        <v>130721</v>
      </c>
      <c r="D42" s="40">
        <f>SUMIF($B$8:$B$39,$B$42,D$8:D$39)</f>
        <v>138213</v>
      </c>
      <c r="E42" s="29">
        <f>IF(D42=0,"",C42/D42)</f>
        <v>0.94579381100185944</v>
      </c>
      <c r="F42" s="40">
        <f>SUMIF($B$8:$B$39,$B$42,F$8:F$39)</f>
        <v>125760</v>
      </c>
      <c r="G42" s="42">
        <f>IF(F42=0,"",C42/F42)</f>
        <v>1.0394481552162851</v>
      </c>
    </row>
    <row r="43" spans="1:7" ht="14.25" thickBot="1" x14ac:dyDescent="0.2">
      <c r="A43" s="35"/>
      <c r="B43" s="26"/>
      <c r="C43" s="41"/>
      <c r="D43" s="41"/>
      <c r="E43" s="30"/>
      <c r="F43" s="41"/>
      <c r="G43" s="43"/>
    </row>
    <row r="45" spans="1:7" x14ac:dyDescent="0.15">
      <c r="B45" s="2" t="s">
        <v>19</v>
      </c>
    </row>
  </sheetData>
  <mergeCells count="125">
    <mergeCell ref="G40:G41"/>
    <mergeCell ref="B42:B43"/>
    <mergeCell ref="C42:C43"/>
    <mergeCell ref="D42:D43"/>
    <mergeCell ref="E42:E43"/>
    <mergeCell ref="F42:F43"/>
    <mergeCell ref="G42:G43"/>
    <mergeCell ref="A40:A43"/>
    <mergeCell ref="B40:B41"/>
    <mergeCell ref="C40:C41"/>
    <mergeCell ref="D40:D41"/>
    <mergeCell ref="E40:E41"/>
    <mergeCell ref="F40:F41"/>
    <mergeCell ref="G36:G37"/>
    <mergeCell ref="B38:B39"/>
    <mergeCell ref="C38:C39"/>
    <mergeCell ref="D38:D39"/>
    <mergeCell ref="E38:E39"/>
    <mergeCell ref="F38:F39"/>
    <mergeCell ref="G38:G39"/>
    <mergeCell ref="A36:A39"/>
    <mergeCell ref="B36:B37"/>
    <mergeCell ref="C36:C37"/>
    <mergeCell ref="D36:D37"/>
    <mergeCell ref="E36:E37"/>
    <mergeCell ref="F36:F37"/>
    <mergeCell ref="G32:G33"/>
    <mergeCell ref="B34:B35"/>
    <mergeCell ref="C34:C35"/>
    <mergeCell ref="D34:D35"/>
    <mergeCell ref="E34:E35"/>
    <mergeCell ref="F34:F35"/>
    <mergeCell ref="G34:G35"/>
    <mergeCell ref="A32:A35"/>
    <mergeCell ref="B32:B33"/>
    <mergeCell ref="C32:C33"/>
    <mergeCell ref="D32:D33"/>
    <mergeCell ref="E32:E33"/>
    <mergeCell ref="F32:F33"/>
    <mergeCell ref="G28:G29"/>
    <mergeCell ref="B30:B31"/>
    <mergeCell ref="C30:C31"/>
    <mergeCell ref="D30:D31"/>
    <mergeCell ref="E30:E31"/>
    <mergeCell ref="F30:F31"/>
    <mergeCell ref="G30:G31"/>
    <mergeCell ref="A28:A31"/>
    <mergeCell ref="B28:B29"/>
    <mergeCell ref="C28:C29"/>
    <mergeCell ref="D28:D29"/>
    <mergeCell ref="E28:E29"/>
    <mergeCell ref="F28:F29"/>
    <mergeCell ref="G24:G25"/>
    <mergeCell ref="B26:B27"/>
    <mergeCell ref="C26:C27"/>
    <mergeCell ref="D26:D27"/>
    <mergeCell ref="E26:E27"/>
    <mergeCell ref="F26:F27"/>
    <mergeCell ref="G26:G27"/>
    <mergeCell ref="A24:A27"/>
    <mergeCell ref="B24:B25"/>
    <mergeCell ref="C24:C25"/>
    <mergeCell ref="D24:D25"/>
    <mergeCell ref="E24:E25"/>
    <mergeCell ref="F24:F25"/>
    <mergeCell ref="G20:G21"/>
    <mergeCell ref="B22:B23"/>
    <mergeCell ref="C22:C23"/>
    <mergeCell ref="D22:D23"/>
    <mergeCell ref="E22:E23"/>
    <mergeCell ref="F22:F23"/>
    <mergeCell ref="G22:G23"/>
    <mergeCell ref="A20:A23"/>
    <mergeCell ref="B20:B21"/>
    <mergeCell ref="C20:C21"/>
    <mergeCell ref="D20:D21"/>
    <mergeCell ref="E20:E21"/>
    <mergeCell ref="F20:F21"/>
    <mergeCell ref="G16:G17"/>
    <mergeCell ref="B18:B19"/>
    <mergeCell ref="C18:C19"/>
    <mergeCell ref="D18:D19"/>
    <mergeCell ref="E18:E19"/>
    <mergeCell ref="F18:F19"/>
    <mergeCell ref="G18:G19"/>
    <mergeCell ref="A16:A19"/>
    <mergeCell ref="B16:B17"/>
    <mergeCell ref="C16:C17"/>
    <mergeCell ref="D16:D17"/>
    <mergeCell ref="E16:E17"/>
    <mergeCell ref="F16:F17"/>
    <mergeCell ref="G12:G13"/>
    <mergeCell ref="B14:B15"/>
    <mergeCell ref="C14:C15"/>
    <mergeCell ref="D14:D15"/>
    <mergeCell ref="E14:E15"/>
    <mergeCell ref="F14:F15"/>
    <mergeCell ref="G14:G15"/>
    <mergeCell ref="A12:A15"/>
    <mergeCell ref="B12:B13"/>
    <mergeCell ref="C12:C13"/>
    <mergeCell ref="D12:D13"/>
    <mergeCell ref="E12:E13"/>
    <mergeCell ref="F12:F13"/>
    <mergeCell ref="B10:B11"/>
    <mergeCell ref="C10:C11"/>
    <mergeCell ref="D10:D11"/>
    <mergeCell ref="E10:E11"/>
    <mergeCell ref="F10:F11"/>
    <mergeCell ref="G10:G11"/>
    <mergeCell ref="A8:A11"/>
    <mergeCell ref="B8:B9"/>
    <mergeCell ref="C8:C9"/>
    <mergeCell ref="D8:D9"/>
    <mergeCell ref="E8:E9"/>
    <mergeCell ref="F8:F9"/>
    <mergeCell ref="C1:E1"/>
    <mergeCell ref="F5:G5"/>
    <mergeCell ref="A6:B7"/>
    <mergeCell ref="C6:C7"/>
    <mergeCell ref="D6:D7"/>
    <mergeCell ref="E6:E7"/>
    <mergeCell ref="F6:F7"/>
    <mergeCell ref="G6:G7"/>
    <mergeCell ref="G8:G9"/>
  </mergeCells>
  <phoneticPr fontId="6"/>
  <printOptions horizontalCentered="1"/>
  <pageMargins left="0.70866141732283472" right="0.70866141732283472" top="0.94488188976377963" bottom="0.74803149606299213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F8A5A3-DF61-4E87-983F-2AC3383DB0BB}">
  <dimension ref="A1:G45"/>
  <sheetViews>
    <sheetView tabSelected="1" workbookViewId="0"/>
  </sheetViews>
  <sheetFormatPr defaultRowHeight="13.5" x14ac:dyDescent="0.15"/>
  <cols>
    <col min="1" max="1" width="10.375" style="1" customWidth="1"/>
    <col min="2" max="2" width="10.125" style="1" customWidth="1"/>
    <col min="3" max="7" width="11.75" style="1" customWidth="1"/>
    <col min="8" max="8" width="9" style="1" customWidth="1"/>
    <col min="9" max="16384" width="9" style="1"/>
  </cols>
  <sheetData>
    <row r="1" spans="1:7" ht="13.7" customHeight="1" x14ac:dyDescent="0.15">
      <c r="C1" s="5" t="s">
        <v>0</v>
      </c>
      <c r="D1" s="6"/>
      <c r="E1" s="6"/>
    </row>
    <row r="2" spans="1:7" x14ac:dyDescent="0.15">
      <c r="C2" s="2"/>
      <c r="D2" s="3" t="s">
        <v>43</v>
      </c>
      <c r="E2" s="2"/>
    </row>
    <row r="5" spans="1:7" ht="14.25" thickBot="1" x14ac:dyDescent="0.2">
      <c r="B5" s="4" t="s">
        <v>1</v>
      </c>
      <c r="F5" s="7" t="s">
        <v>2</v>
      </c>
      <c r="G5" s="7"/>
    </row>
    <row r="6" spans="1:7" x14ac:dyDescent="0.15">
      <c r="A6" s="8" t="s">
        <v>3</v>
      </c>
      <c r="B6" s="9"/>
      <c r="C6" s="12" t="s">
        <v>29</v>
      </c>
      <c r="D6" s="12" t="s">
        <v>5</v>
      </c>
      <c r="E6" s="12" t="s">
        <v>6</v>
      </c>
      <c r="F6" s="12" t="s">
        <v>7</v>
      </c>
      <c r="G6" s="14" t="s">
        <v>6</v>
      </c>
    </row>
    <row r="7" spans="1:7" x14ac:dyDescent="0.15">
      <c r="A7" s="10"/>
      <c r="B7" s="11"/>
      <c r="C7" s="13"/>
      <c r="D7" s="13"/>
      <c r="E7" s="13"/>
      <c r="F7" s="13"/>
      <c r="G7" s="15"/>
    </row>
    <row r="8" spans="1:7" x14ac:dyDescent="0.15">
      <c r="A8" s="25" t="s">
        <v>8</v>
      </c>
      <c r="B8" s="13" t="s">
        <v>9</v>
      </c>
      <c r="C8" s="18">
        <v>1043</v>
      </c>
      <c r="D8" s="18">
        <v>1063</v>
      </c>
      <c r="E8" s="20">
        <f>IF(D8="","",C8/D8)</f>
        <v>0.98118532455315144</v>
      </c>
      <c r="F8" s="18">
        <v>1065</v>
      </c>
      <c r="G8" s="38">
        <f>IF(F8="","",C8/F8)</f>
        <v>0.97934272300469483</v>
      </c>
    </row>
    <row r="9" spans="1:7" x14ac:dyDescent="0.15">
      <c r="A9" s="25"/>
      <c r="B9" s="13"/>
      <c r="C9" s="19"/>
      <c r="D9" s="19"/>
      <c r="E9" s="21"/>
      <c r="F9" s="19"/>
      <c r="G9" s="45"/>
    </row>
    <row r="10" spans="1:7" x14ac:dyDescent="0.15">
      <c r="A10" s="25"/>
      <c r="B10" s="13" t="s">
        <v>10</v>
      </c>
      <c r="C10" s="18">
        <v>1719</v>
      </c>
      <c r="D10" s="18">
        <v>1661</v>
      </c>
      <c r="E10" s="20">
        <f>IF(D10="","",C10/D10)</f>
        <v>1.0349187236604456</v>
      </c>
      <c r="F10" s="18">
        <v>1693</v>
      </c>
      <c r="G10" s="38">
        <f>IF(F10="","",C10/F10)</f>
        <v>1.0153573538098051</v>
      </c>
    </row>
    <row r="11" spans="1:7" x14ac:dyDescent="0.15">
      <c r="A11" s="25"/>
      <c r="B11" s="13"/>
      <c r="C11" s="19"/>
      <c r="D11" s="19"/>
      <c r="E11" s="21"/>
      <c r="F11" s="19"/>
      <c r="G11" s="39"/>
    </row>
    <row r="12" spans="1:7" x14ac:dyDescent="0.15">
      <c r="A12" s="25" t="s">
        <v>11</v>
      </c>
      <c r="B12" s="13" t="s">
        <v>9</v>
      </c>
      <c r="C12" s="18">
        <v>2603</v>
      </c>
      <c r="D12" s="18">
        <v>3161</v>
      </c>
      <c r="E12" s="20">
        <f>IF(D12="","",C12/D12)</f>
        <v>0.82347358430876305</v>
      </c>
      <c r="F12" s="18">
        <v>2805</v>
      </c>
      <c r="G12" s="38">
        <f>IF(F12="","",C12/F12)</f>
        <v>0.92798573975044563</v>
      </c>
    </row>
    <row r="13" spans="1:7" x14ac:dyDescent="0.15">
      <c r="A13" s="25"/>
      <c r="B13" s="13"/>
      <c r="C13" s="19"/>
      <c r="D13" s="19"/>
      <c r="E13" s="21"/>
      <c r="F13" s="19"/>
      <c r="G13" s="39"/>
    </row>
    <row r="14" spans="1:7" x14ac:dyDescent="0.15">
      <c r="A14" s="25"/>
      <c r="B14" s="13" t="s">
        <v>10</v>
      </c>
      <c r="C14" s="18">
        <v>22408</v>
      </c>
      <c r="D14" s="18">
        <v>17436</v>
      </c>
      <c r="E14" s="20">
        <f>IF(D14="","",C14/D14)</f>
        <v>1.2851571461344344</v>
      </c>
      <c r="F14" s="18">
        <v>18118</v>
      </c>
      <c r="G14" s="38">
        <f>IF(F14="","",C14/F14)</f>
        <v>1.2367811016668506</v>
      </c>
    </row>
    <row r="15" spans="1:7" x14ac:dyDescent="0.15">
      <c r="A15" s="25"/>
      <c r="B15" s="13"/>
      <c r="C15" s="19"/>
      <c r="D15" s="19"/>
      <c r="E15" s="21"/>
      <c r="F15" s="19"/>
      <c r="G15" s="39"/>
    </row>
    <row r="16" spans="1:7" x14ac:dyDescent="0.15">
      <c r="A16" s="25" t="s">
        <v>12</v>
      </c>
      <c r="B16" s="13" t="s">
        <v>9</v>
      </c>
      <c r="C16" s="18">
        <v>43993</v>
      </c>
      <c r="D16" s="18">
        <v>37571</v>
      </c>
      <c r="E16" s="20">
        <f>IF(D16="","",C16/D16)</f>
        <v>1.1709297064225068</v>
      </c>
      <c r="F16" s="18">
        <v>41964</v>
      </c>
      <c r="G16" s="38">
        <f>IF(F16="","",C16/F16)</f>
        <v>1.0483509674959488</v>
      </c>
    </row>
    <row r="17" spans="1:7" x14ac:dyDescent="0.15">
      <c r="A17" s="25"/>
      <c r="B17" s="13"/>
      <c r="C17" s="19"/>
      <c r="D17" s="19"/>
      <c r="E17" s="21"/>
      <c r="F17" s="19"/>
      <c r="G17" s="39"/>
    </row>
    <row r="18" spans="1:7" x14ac:dyDescent="0.15">
      <c r="A18" s="25"/>
      <c r="B18" s="13" t="s">
        <v>10</v>
      </c>
      <c r="C18" s="18">
        <v>29069</v>
      </c>
      <c r="D18" s="18">
        <v>35880</v>
      </c>
      <c r="E18" s="20">
        <f>IF(D18="","",C18/D18)</f>
        <v>0.81017279821627652</v>
      </c>
      <c r="F18" s="18">
        <v>30351</v>
      </c>
      <c r="G18" s="38">
        <f>IF(F18="","",C18/F18)</f>
        <v>0.95776086455141507</v>
      </c>
    </row>
    <row r="19" spans="1:7" x14ac:dyDescent="0.15">
      <c r="A19" s="25"/>
      <c r="B19" s="13"/>
      <c r="C19" s="19"/>
      <c r="D19" s="19"/>
      <c r="E19" s="21"/>
      <c r="F19" s="19"/>
      <c r="G19" s="39"/>
    </row>
    <row r="20" spans="1:7" x14ac:dyDescent="0.15">
      <c r="A20" s="25" t="s">
        <v>13</v>
      </c>
      <c r="B20" s="13" t="s">
        <v>9</v>
      </c>
      <c r="C20" s="18">
        <v>24856</v>
      </c>
      <c r="D20" s="18">
        <v>29084</v>
      </c>
      <c r="E20" s="20">
        <f>IF(D20="","",C20/D20)</f>
        <v>0.85462797414385916</v>
      </c>
      <c r="F20" s="18">
        <v>26442</v>
      </c>
      <c r="G20" s="38">
        <f>IF(F20="","",C20/F20)</f>
        <v>0.94001966568338247</v>
      </c>
    </row>
    <row r="21" spans="1:7" x14ac:dyDescent="0.15">
      <c r="A21" s="25"/>
      <c r="B21" s="13"/>
      <c r="C21" s="19"/>
      <c r="D21" s="19"/>
      <c r="E21" s="21"/>
      <c r="F21" s="19"/>
      <c r="G21" s="39"/>
    </row>
    <row r="22" spans="1:7" x14ac:dyDescent="0.15">
      <c r="A22" s="25"/>
      <c r="B22" s="13" t="s">
        <v>10</v>
      </c>
      <c r="C22" s="18">
        <v>24930</v>
      </c>
      <c r="D22" s="18">
        <v>28998</v>
      </c>
      <c r="E22" s="20">
        <f>IF(D22="","",C22/D22)</f>
        <v>0.85971446306641841</v>
      </c>
      <c r="F22" s="18">
        <v>25609</v>
      </c>
      <c r="G22" s="38">
        <f>IF(F22="","",C22/F22)</f>
        <v>0.9734858838689523</v>
      </c>
    </row>
    <row r="23" spans="1:7" x14ac:dyDescent="0.15">
      <c r="A23" s="25"/>
      <c r="B23" s="13"/>
      <c r="C23" s="19"/>
      <c r="D23" s="19"/>
      <c r="E23" s="21"/>
      <c r="F23" s="19"/>
      <c r="G23" s="39"/>
    </row>
    <row r="24" spans="1:7" x14ac:dyDescent="0.15">
      <c r="A24" s="25" t="s">
        <v>14</v>
      </c>
      <c r="B24" s="13" t="s">
        <v>9</v>
      </c>
      <c r="C24" s="18">
        <v>19962</v>
      </c>
      <c r="D24" s="18">
        <v>25521</v>
      </c>
      <c r="E24" s="20">
        <f>IF(D24="","",C24/D24)</f>
        <v>0.78217938168567058</v>
      </c>
      <c r="F24" s="18">
        <v>22087</v>
      </c>
      <c r="G24" s="38">
        <f>IF(F24="","",C24/F24)</f>
        <v>0.90378955946937112</v>
      </c>
    </row>
    <row r="25" spans="1:7" x14ac:dyDescent="0.15">
      <c r="A25" s="25"/>
      <c r="B25" s="13"/>
      <c r="C25" s="19"/>
      <c r="D25" s="19"/>
      <c r="E25" s="21"/>
      <c r="F25" s="19"/>
      <c r="G25" s="39"/>
    </row>
    <row r="26" spans="1:7" x14ac:dyDescent="0.15">
      <c r="A26" s="25"/>
      <c r="B26" s="13" t="s">
        <v>10</v>
      </c>
      <c r="C26" s="18">
        <v>22163</v>
      </c>
      <c r="D26" s="18">
        <v>24611</v>
      </c>
      <c r="E26" s="20">
        <f>IF(D26="","",C26/D26)</f>
        <v>0.90053228231278692</v>
      </c>
      <c r="F26" s="18">
        <v>23473</v>
      </c>
      <c r="G26" s="38">
        <f>IF(F26="","",C26/F26)</f>
        <v>0.94419119839815957</v>
      </c>
    </row>
    <row r="27" spans="1:7" x14ac:dyDescent="0.15">
      <c r="A27" s="25"/>
      <c r="B27" s="13"/>
      <c r="C27" s="19"/>
      <c r="D27" s="19"/>
      <c r="E27" s="21"/>
      <c r="F27" s="19"/>
      <c r="G27" s="39"/>
    </row>
    <row r="28" spans="1:7" x14ac:dyDescent="0.15">
      <c r="A28" s="25" t="s">
        <v>15</v>
      </c>
      <c r="B28" s="13" t="s">
        <v>9</v>
      </c>
      <c r="C28" s="18">
        <v>13657</v>
      </c>
      <c r="D28" s="18">
        <v>16095</v>
      </c>
      <c r="E28" s="20">
        <f>IF(D28="","",C28/D28)</f>
        <v>0.84852438645542094</v>
      </c>
      <c r="F28" s="18">
        <v>14496</v>
      </c>
      <c r="G28" s="38">
        <f>IF(F28="","",C28/F28)</f>
        <v>0.94212196467991172</v>
      </c>
    </row>
    <row r="29" spans="1:7" x14ac:dyDescent="0.15">
      <c r="A29" s="25"/>
      <c r="B29" s="13"/>
      <c r="C29" s="19"/>
      <c r="D29" s="19"/>
      <c r="E29" s="21"/>
      <c r="F29" s="19"/>
      <c r="G29" s="39"/>
    </row>
    <row r="30" spans="1:7" x14ac:dyDescent="0.15">
      <c r="A30" s="25"/>
      <c r="B30" s="13" t="s">
        <v>10</v>
      </c>
      <c r="C30" s="18">
        <v>15228</v>
      </c>
      <c r="D30" s="18">
        <v>16293</v>
      </c>
      <c r="E30" s="20">
        <f>IF(D30="","",C30/D30)</f>
        <v>0.93463450561590866</v>
      </c>
      <c r="F30" s="18">
        <v>14708</v>
      </c>
      <c r="G30" s="38">
        <f>IF(F30="","",C30/F30)</f>
        <v>1.0353549088931193</v>
      </c>
    </row>
    <row r="31" spans="1:7" x14ac:dyDescent="0.15">
      <c r="A31" s="25"/>
      <c r="B31" s="13"/>
      <c r="C31" s="19"/>
      <c r="D31" s="19"/>
      <c r="E31" s="21"/>
      <c r="F31" s="19"/>
      <c r="G31" s="39"/>
    </row>
    <row r="32" spans="1:7" x14ac:dyDescent="0.15">
      <c r="A32" s="25" t="s">
        <v>16</v>
      </c>
      <c r="B32" s="13" t="s">
        <v>9</v>
      </c>
      <c r="C32" s="18">
        <v>1195</v>
      </c>
      <c r="D32" s="18">
        <v>1272</v>
      </c>
      <c r="E32" s="20">
        <f>IF(D32="","",C32/D32)</f>
        <v>0.93946540880503149</v>
      </c>
      <c r="F32" s="18">
        <v>1193</v>
      </c>
      <c r="G32" s="38">
        <f>IF(F32="","",C32/F32)</f>
        <v>1.0016764459346186</v>
      </c>
    </row>
    <row r="33" spans="1:7" x14ac:dyDescent="0.15">
      <c r="A33" s="25"/>
      <c r="B33" s="13"/>
      <c r="C33" s="19"/>
      <c r="D33" s="19"/>
      <c r="E33" s="21"/>
      <c r="F33" s="19"/>
      <c r="G33" s="39"/>
    </row>
    <row r="34" spans="1:7" x14ac:dyDescent="0.15">
      <c r="A34" s="25"/>
      <c r="B34" s="13" t="s">
        <v>10</v>
      </c>
      <c r="C34" s="18">
        <v>2312</v>
      </c>
      <c r="D34" s="18">
        <v>2127</v>
      </c>
      <c r="E34" s="20">
        <f>IF(D34="","",C34/D34)</f>
        <v>1.0869769628584862</v>
      </c>
      <c r="F34" s="18">
        <v>2075</v>
      </c>
      <c r="G34" s="38">
        <f>IF(F34="","",C34/F34)</f>
        <v>1.1142168674698796</v>
      </c>
    </row>
    <row r="35" spans="1:7" x14ac:dyDescent="0.15">
      <c r="A35" s="25"/>
      <c r="B35" s="13"/>
      <c r="C35" s="19"/>
      <c r="D35" s="19"/>
      <c r="E35" s="21"/>
      <c r="F35" s="19"/>
      <c r="G35" s="39"/>
    </row>
    <row r="36" spans="1:7" x14ac:dyDescent="0.15">
      <c r="A36" s="25" t="s">
        <v>17</v>
      </c>
      <c r="B36" s="13" t="s">
        <v>9</v>
      </c>
      <c r="C36" s="18">
        <v>13588</v>
      </c>
      <c r="D36" s="18">
        <v>15000</v>
      </c>
      <c r="E36" s="20">
        <f>IF(D36="","",C36/D36)</f>
        <v>0.90586666666666671</v>
      </c>
      <c r="F36" s="18">
        <v>12165</v>
      </c>
      <c r="G36" s="38">
        <f>IF(F36="","",C36/F36)</f>
        <v>1.1169749280723387</v>
      </c>
    </row>
    <row r="37" spans="1:7" x14ac:dyDescent="0.15">
      <c r="A37" s="25"/>
      <c r="B37" s="13"/>
      <c r="C37" s="19"/>
      <c r="D37" s="19"/>
      <c r="E37" s="21"/>
      <c r="F37" s="19"/>
      <c r="G37" s="39"/>
    </row>
    <row r="38" spans="1:7" x14ac:dyDescent="0.15">
      <c r="A38" s="25"/>
      <c r="B38" s="13" t="s">
        <v>10</v>
      </c>
      <c r="C38" s="18">
        <v>15486</v>
      </c>
      <c r="D38" s="18">
        <v>15549</v>
      </c>
      <c r="E38" s="20">
        <f>IF(D38="","",C38/D38)</f>
        <v>0.99594829249469419</v>
      </c>
      <c r="F38" s="18">
        <v>14694</v>
      </c>
      <c r="G38" s="38">
        <f>IF(F38="","",C38/F38)</f>
        <v>1.0538995508370763</v>
      </c>
    </row>
    <row r="39" spans="1:7" x14ac:dyDescent="0.15">
      <c r="A39" s="25"/>
      <c r="B39" s="13"/>
      <c r="C39" s="19"/>
      <c r="D39" s="19"/>
      <c r="E39" s="21"/>
      <c r="F39" s="19"/>
      <c r="G39" s="39"/>
    </row>
    <row r="40" spans="1:7" x14ac:dyDescent="0.15">
      <c r="A40" s="25" t="s">
        <v>18</v>
      </c>
      <c r="B40" s="13" t="s">
        <v>9</v>
      </c>
      <c r="C40" s="40">
        <f>SUMIF($B$8:$B$39,$B$40,C$8:C$39)</f>
        <v>120897</v>
      </c>
      <c r="D40" s="40">
        <f>SUMIF($B$8:$B$39,$B$40,D$8:D$39)</f>
        <v>128767</v>
      </c>
      <c r="E40" s="29">
        <f>IF(D40=0,"",C40/D40)</f>
        <v>0.93888185637624544</v>
      </c>
      <c r="F40" s="40">
        <f>SUMIF($B$8:$B$39,$B$40,F$8:F$39)</f>
        <v>122217</v>
      </c>
      <c r="G40" s="38">
        <f>IF(F40=0,"",C40/F40)</f>
        <v>0.98919953852573705</v>
      </c>
    </row>
    <row r="41" spans="1:7" x14ac:dyDescent="0.15">
      <c r="A41" s="25"/>
      <c r="B41" s="13"/>
      <c r="C41" s="44"/>
      <c r="D41" s="44"/>
      <c r="E41" s="36"/>
      <c r="F41" s="44"/>
      <c r="G41" s="39"/>
    </row>
    <row r="42" spans="1:7" x14ac:dyDescent="0.15">
      <c r="A42" s="25"/>
      <c r="B42" s="13" t="s">
        <v>10</v>
      </c>
      <c r="C42" s="40">
        <f>SUMIF($B$8:$B$39,$B$42,C$8:C$39)</f>
        <v>133315</v>
      </c>
      <c r="D42" s="40">
        <f>SUMIF($B$8:$B$39,$B$42,D$8:D$39)</f>
        <v>142555</v>
      </c>
      <c r="E42" s="29">
        <f>IF(D42=0,"",C42/D42)</f>
        <v>0.93518291185858093</v>
      </c>
      <c r="F42" s="40">
        <f>SUMIF($B$8:$B$39,$B$42,F$8:F$39)</f>
        <v>130721</v>
      </c>
      <c r="G42" s="42">
        <f>IF(F42=0,"",C42/F42)</f>
        <v>1.0198437894446952</v>
      </c>
    </row>
    <row r="43" spans="1:7" ht="14.25" thickBot="1" x14ac:dyDescent="0.2">
      <c r="A43" s="35"/>
      <c r="B43" s="26"/>
      <c r="C43" s="41"/>
      <c r="D43" s="41"/>
      <c r="E43" s="30"/>
      <c r="F43" s="41"/>
      <c r="G43" s="43"/>
    </row>
    <row r="45" spans="1:7" x14ac:dyDescent="0.15">
      <c r="B45" s="2" t="s">
        <v>19</v>
      </c>
    </row>
  </sheetData>
  <mergeCells count="125">
    <mergeCell ref="D16:D17"/>
    <mergeCell ref="E16:E17"/>
    <mergeCell ref="F12:F13"/>
    <mergeCell ref="G12:G13"/>
    <mergeCell ref="B14:B15"/>
    <mergeCell ref="C14:C15"/>
    <mergeCell ref="D14:D15"/>
    <mergeCell ref="E14:E15"/>
    <mergeCell ref="F14:F15"/>
    <mergeCell ref="G14:G15"/>
    <mergeCell ref="B12:B13"/>
    <mergeCell ref="C12:C13"/>
    <mergeCell ref="D12:D13"/>
    <mergeCell ref="E12:E13"/>
    <mergeCell ref="D32:D33"/>
    <mergeCell ref="E32:E33"/>
    <mergeCell ref="F28:F29"/>
    <mergeCell ref="G28:G29"/>
    <mergeCell ref="B30:B31"/>
    <mergeCell ref="C30:C31"/>
    <mergeCell ref="D30:D31"/>
    <mergeCell ref="E30:E31"/>
    <mergeCell ref="F30:F31"/>
    <mergeCell ref="G30:G31"/>
    <mergeCell ref="B28:B29"/>
    <mergeCell ref="C28:C29"/>
    <mergeCell ref="D28:D29"/>
    <mergeCell ref="E28:E29"/>
    <mergeCell ref="B42:B43"/>
    <mergeCell ref="C42:C43"/>
    <mergeCell ref="D42:D43"/>
    <mergeCell ref="E42:E43"/>
    <mergeCell ref="F42:F43"/>
    <mergeCell ref="G42:G43"/>
    <mergeCell ref="A40:A43"/>
    <mergeCell ref="B40:B41"/>
    <mergeCell ref="C40:C41"/>
    <mergeCell ref="D40:D41"/>
    <mergeCell ref="E40:E41"/>
    <mergeCell ref="F40:F41"/>
    <mergeCell ref="G40:G41"/>
    <mergeCell ref="A36:A39"/>
    <mergeCell ref="F32:F33"/>
    <mergeCell ref="G32:G33"/>
    <mergeCell ref="B34:B35"/>
    <mergeCell ref="C34:C35"/>
    <mergeCell ref="D34:D35"/>
    <mergeCell ref="E34:E35"/>
    <mergeCell ref="F34:F35"/>
    <mergeCell ref="G34:G35"/>
    <mergeCell ref="A32:A35"/>
    <mergeCell ref="B32:B33"/>
    <mergeCell ref="C32:C33"/>
    <mergeCell ref="F36:F37"/>
    <mergeCell ref="G36:G37"/>
    <mergeCell ref="B38:B39"/>
    <mergeCell ref="C38:C39"/>
    <mergeCell ref="D38:D39"/>
    <mergeCell ref="E38:E39"/>
    <mergeCell ref="F38:F39"/>
    <mergeCell ref="G38:G39"/>
    <mergeCell ref="B36:B37"/>
    <mergeCell ref="C36:C37"/>
    <mergeCell ref="D36:D37"/>
    <mergeCell ref="E36:E37"/>
    <mergeCell ref="A28:A31"/>
    <mergeCell ref="F24:F25"/>
    <mergeCell ref="G24:G25"/>
    <mergeCell ref="B26:B27"/>
    <mergeCell ref="C26:C27"/>
    <mergeCell ref="D26:D27"/>
    <mergeCell ref="E26:E27"/>
    <mergeCell ref="F26:F27"/>
    <mergeCell ref="G26:G27"/>
    <mergeCell ref="A24:A27"/>
    <mergeCell ref="B24:B25"/>
    <mergeCell ref="C24:C25"/>
    <mergeCell ref="D24:D25"/>
    <mergeCell ref="E24:E25"/>
    <mergeCell ref="A20:A23"/>
    <mergeCell ref="F16:F17"/>
    <mergeCell ref="G16:G17"/>
    <mergeCell ref="B18:B19"/>
    <mergeCell ref="C18:C19"/>
    <mergeCell ref="D18:D19"/>
    <mergeCell ref="E18:E19"/>
    <mergeCell ref="F18:F19"/>
    <mergeCell ref="G18:G19"/>
    <mergeCell ref="A16:A19"/>
    <mergeCell ref="B16:B17"/>
    <mergeCell ref="C16:C17"/>
    <mergeCell ref="F20:F21"/>
    <mergeCell ref="G20:G21"/>
    <mergeCell ref="B22:B23"/>
    <mergeCell ref="C22:C23"/>
    <mergeCell ref="D22:D23"/>
    <mergeCell ref="E22:E23"/>
    <mergeCell ref="F22:F23"/>
    <mergeCell ref="G22:G23"/>
    <mergeCell ref="B20:B21"/>
    <mergeCell ref="C20:C21"/>
    <mergeCell ref="D20:D21"/>
    <mergeCell ref="E20:E21"/>
    <mergeCell ref="A12:A15"/>
    <mergeCell ref="B10:B11"/>
    <mergeCell ref="C10:C11"/>
    <mergeCell ref="D10:D11"/>
    <mergeCell ref="E10:E11"/>
    <mergeCell ref="F10:F11"/>
    <mergeCell ref="G10:G11"/>
    <mergeCell ref="A8:A11"/>
    <mergeCell ref="B8:B9"/>
    <mergeCell ref="C8:C9"/>
    <mergeCell ref="D8:D9"/>
    <mergeCell ref="E8:E9"/>
    <mergeCell ref="F8:F9"/>
    <mergeCell ref="C1:E1"/>
    <mergeCell ref="F5:G5"/>
    <mergeCell ref="A6:B7"/>
    <mergeCell ref="C6:C7"/>
    <mergeCell ref="D6:D7"/>
    <mergeCell ref="E6:E7"/>
    <mergeCell ref="F6:F7"/>
    <mergeCell ref="G6:G7"/>
    <mergeCell ref="G8:G9"/>
  </mergeCells>
  <phoneticPr fontId="6"/>
  <printOptions horizontalCentered="1"/>
  <pageMargins left="0.70866141732283472" right="0.70866141732283472" top="0.9448818897637796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4C1DE7-4225-4176-848C-4F7D1BC824D2}">
  <dimension ref="A1:G45"/>
  <sheetViews>
    <sheetView workbookViewId="0"/>
  </sheetViews>
  <sheetFormatPr defaultRowHeight="13.5" x14ac:dyDescent="0.15"/>
  <cols>
    <col min="1" max="1" width="10.375" style="1" customWidth="1"/>
    <col min="2" max="2" width="10.125" style="1" customWidth="1"/>
    <col min="3" max="7" width="11.75" style="1" customWidth="1"/>
    <col min="8" max="8" width="9" style="1" customWidth="1"/>
    <col min="9" max="16384" width="9" style="1"/>
  </cols>
  <sheetData>
    <row r="1" spans="1:7" ht="13.7" customHeight="1" x14ac:dyDescent="0.15">
      <c r="C1" s="5" t="s">
        <v>0</v>
      </c>
      <c r="D1" s="6"/>
      <c r="E1" s="6"/>
    </row>
    <row r="2" spans="1:7" x14ac:dyDescent="0.15">
      <c r="C2" s="2"/>
      <c r="D2" s="3" t="s">
        <v>32</v>
      </c>
      <c r="E2" s="2"/>
    </row>
    <row r="5" spans="1:7" ht="14.25" thickBot="1" x14ac:dyDescent="0.2">
      <c r="B5" s="4" t="s">
        <v>1</v>
      </c>
      <c r="F5" s="7" t="s">
        <v>2</v>
      </c>
      <c r="G5" s="7"/>
    </row>
    <row r="6" spans="1:7" x14ac:dyDescent="0.15">
      <c r="A6" s="8" t="s">
        <v>3</v>
      </c>
      <c r="B6" s="9"/>
      <c r="C6" s="12" t="s">
        <v>20</v>
      </c>
      <c r="D6" s="12" t="s">
        <v>5</v>
      </c>
      <c r="E6" s="12" t="s">
        <v>6</v>
      </c>
      <c r="F6" s="12" t="s">
        <v>7</v>
      </c>
      <c r="G6" s="14" t="s">
        <v>6</v>
      </c>
    </row>
    <row r="7" spans="1:7" x14ac:dyDescent="0.15">
      <c r="A7" s="10"/>
      <c r="B7" s="11"/>
      <c r="C7" s="13"/>
      <c r="D7" s="13"/>
      <c r="E7" s="13"/>
      <c r="F7" s="13"/>
      <c r="G7" s="15"/>
    </row>
    <row r="8" spans="1:7" x14ac:dyDescent="0.15">
      <c r="A8" s="25" t="s">
        <v>8</v>
      </c>
      <c r="B8" s="13" t="s">
        <v>9</v>
      </c>
      <c r="C8" s="18">
        <v>986</v>
      </c>
      <c r="D8" s="18">
        <v>877</v>
      </c>
      <c r="E8" s="20">
        <f>IF(D8="","",C8/D8)</f>
        <v>1.1242873432155074</v>
      </c>
      <c r="F8" s="18">
        <v>1063</v>
      </c>
      <c r="G8" s="38">
        <f>IF(F8="","",C8/F8)</f>
        <v>0.92756349952963313</v>
      </c>
    </row>
    <row r="9" spans="1:7" x14ac:dyDescent="0.15">
      <c r="A9" s="25"/>
      <c r="B9" s="13"/>
      <c r="C9" s="19"/>
      <c r="D9" s="19"/>
      <c r="E9" s="21"/>
      <c r="F9" s="19"/>
      <c r="G9" s="45"/>
    </row>
    <row r="10" spans="1:7" x14ac:dyDescent="0.15">
      <c r="A10" s="25"/>
      <c r="B10" s="13" t="s">
        <v>10</v>
      </c>
      <c r="C10" s="18">
        <v>1650</v>
      </c>
      <c r="D10" s="18">
        <v>1650</v>
      </c>
      <c r="E10" s="20">
        <f>IF(D10="","",C10/D10)</f>
        <v>1</v>
      </c>
      <c r="F10" s="18">
        <v>1661</v>
      </c>
      <c r="G10" s="38">
        <f>IF(F10="","",C10/F10)</f>
        <v>0.99337748344370858</v>
      </c>
    </row>
    <row r="11" spans="1:7" x14ac:dyDescent="0.15">
      <c r="A11" s="25"/>
      <c r="B11" s="13"/>
      <c r="C11" s="19"/>
      <c r="D11" s="19"/>
      <c r="E11" s="21"/>
      <c r="F11" s="19"/>
      <c r="G11" s="39"/>
    </row>
    <row r="12" spans="1:7" x14ac:dyDescent="0.15">
      <c r="A12" s="25" t="s">
        <v>11</v>
      </c>
      <c r="B12" s="13" t="s">
        <v>9</v>
      </c>
      <c r="C12" s="18">
        <v>3256</v>
      </c>
      <c r="D12" s="18">
        <v>2476</v>
      </c>
      <c r="E12" s="20">
        <f>IF(D12="","",C12/D12)</f>
        <v>1.3150242326332795</v>
      </c>
      <c r="F12" s="18">
        <v>3161</v>
      </c>
      <c r="G12" s="38">
        <f>IF(F12="","",C12/F12)</f>
        <v>1.0300537804492249</v>
      </c>
    </row>
    <row r="13" spans="1:7" x14ac:dyDescent="0.15">
      <c r="A13" s="25"/>
      <c r="B13" s="13"/>
      <c r="C13" s="19"/>
      <c r="D13" s="19"/>
      <c r="E13" s="21"/>
      <c r="F13" s="19"/>
      <c r="G13" s="39"/>
    </row>
    <row r="14" spans="1:7" x14ac:dyDescent="0.15">
      <c r="A14" s="25"/>
      <c r="B14" s="13" t="s">
        <v>10</v>
      </c>
      <c r="C14" s="18">
        <v>21550</v>
      </c>
      <c r="D14" s="18">
        <v>11023</v>
      </c>
      <c r="E14" s="20">
        <f>IF(D14="","",C14/D14)</f>
        <v>1.9550031751791708</v>
      </c>
      <c r="F14" s="18">
        <v>17436</v>
      </c>
      <c r="G14" s="38">
        <f>IF(F14="","",C14/F14)</f>
        <v>1.2359486120669878</v>
      </c>
    </row>
    <row r="15" spans="1:7" x14ac:dyDescent="0.15">
      <c r="A15" s="25"/>
      <c r="B15" s="13"/>
      <c r="C15" s="19"/>
      <c r="D15" s="19"/>
      <c r="E15" s="21"/>
      <c r="F15" s="19"/>
      <c r="G15" s="39"/>
    </row>
    <row r="16" spans="1:7" x14ac:dyDescent="0.15">
      <c r="A16" s="25" t="s">
        <v>12</v>
      </c>
      <c r="B16" s="13" t="s">
        <v>9</v>
      </c>
      <c r="C16" s="18">
        <v>33158</v>
      </c>
      <c r="D16" s="18">
        <v>34425</v>
      </c>
      <c r="E16" s="20">
        <f>IF(D16="","",C16/D16)</f>
        <v>0.96319535221496011</v>
      </c>
      <c r="F16" s="18">
        <v>37571</v>
      </c>
      <c r="G16" s="38">
        <f>IF(F16="","",C16/F16)</f>
        <v>0.88254238641505411</v>
      </c>
    </row>
    <row r="17" spans="1:7" x14ac:dyDescent="0.15">
      <c r="A17" s="25"/>
      <c r="B17" s="13"/>
      <c r="C17" s="19"/>
      <c r="D17" s="19"/>
      <c r="E17" s="21"/>
      <c r="F17" s="19"/>
      <c r="G17" s="39"/>
    </row>
    <row r="18" spans="1:7" x14ac:dyDescent="0.15">
      <c r="A18" s="25"/>
      <c r="B18" s="13" t="s">
        <v>10</v>
      </c>
      <c r="C18" s="18">
        <v>30662</v>
      </c>
      <c r="D18" s="18">
        <v>30938</v>
      </c>
      <c r="E18" s="20">
        <f>IF(D18="","",C18/D18)</f>
        <v>0.99107893205766373</v>
      </c>
      <c r="F18" s="18">
        <v>35880</v>
      </c>
      <c r="G18" s="38">
        <f>IF(F18="","",C18/F18)</f>
        <v>0.8545707915273133</v>
      </c>
    </row>
    <row r="19" spans="1:7" x14ac:dyDescent="0.15">
      <c r="A19" s="25"/>
      <c r="B19" s="13"/>
      <c r="C19" s="19"/>
      <c r="D19" s="19"/>
      <c r="E19" s="21"/>
      <c r="F19" s="19"/>
      <c r="G19" s="39"/>
    </row>
    <row r="20" spans="1:7" x14ac:dyDescent="0.15">
      <c r="A20" s="25" t="s">
        <v>13</v>
      </c>
      <c r="B20" s="13" t="s">
        <v>9</v>
      </c>
      <c r="C20" s="18">
        <v>27830</v>
      </c>
      <c r="D20" s="18">
        <v>25781</v>
      </c>
      <c r="E20" s="20">
        <f>IF(D20="","",C20/D20)</f>
        <v>1.0794771343237268</v>
      </c>
      <c r="F20" s="18">
        <v>29084</v>
      </c>
      <c r="G20" s="38">
        <f>IF(F20="","",C20/F20)</f>
        <v>0.9568835098335855</v>
      </c>
    </row>
    <row r="21" spans="1:7" x14ac:dyDescent="0.15">
      <c r="A21" s="25"/>
      <c r="B21" s="13"/>
      <c r="C21" s="19"/>
      <c r="D21" s="19"/>
      <c r="E21" s="21"/>
      <c r="F21" s="19"/>
      <c r="G21" s="39"/>
    </row>
    <row r="22" spans="1:7" x14ac:dyDescent="0.15">
      <c r="A22" s="25"/>
      <c r="B22" s="13" t="s">
        <v>10</v>
      </c>
      <c r="C22" s="18">
        <v>26707</v>
      </c>
      <c r="D22" s="18">
        <v>25144</v>
      </c>
      <c r="E22" s="20">
        <f>IF(D22="","",C22/D22)</f>
        <v>1.062161947184219</v>
      </c>
      <c r="F22" s="18">
        <v>28998</v>
      </c>
      <c r="G22" s="38">
        <f>IF(F22="","",C22/F22)</f>
        <v>0.92099455134836883</v>
      </c>
    </row>
    <row r="23" spans="1:7" x14ac:dyDescent="0.15">
      <c r="A23" s="25"/>
      <c r="B23" s="13"/>
      <c r="C23" s="19"/>
      <c r="D23" s="19"/>
      <c r="E23" s="21"/>
      <c r="F23" s="19"/>
      <c r="G23" s="39"/>
    </row>
    <row r="24" spans="1:7" x14ac:dyDescent="0.15">
      <c r="A24" s="25" t="s">
        <v>14</v>
      </c>
      <c r="B24" s="13" t="s">
        <v>9</v>
      </c>
      <c r="C24" s="18">
        <v>22069</v>
      </c>
      <c r="D24" s="18">
        <v>18545</v>
      </c>
      <c r="E24" s="20">
        <f>IF(D24="","",C24/D24)</f>
        <v>1.1900242653006201</v>
      </c>
      <c r="F24" s="18">
        <v>25521</v>
      </c>
      <c r="G24" s="38">
        <f>IF(F24="","",C24/F24)</f>
        <v>0.86473884252184474</v>
      </c>
    </row>
    <row r="25" spans="1:7" x14ac:dyDescent="0.15">
      <c r="A25" s="25"/>
      <c r="B25" s="13"/>
      <c r="C25" s="19"/>
      <c r="D25" s="19"/>
      <c r="E25" s="21"/>
      <c r="F25" s="19"/>
      <c r="G25" s="39"/>
    </row>
    <row r="26" spans="1:7" x14ac:dyDescent="0.15">
      <c r="A26" s="25"/>
      <c r="B26" s="13" t="s">
        <v>10</v>
      </c>
      <c r="C26" s="18">
        <v>23612</v>
      </c>
      <c r="D26" s="18">
        <v>25249</v>
      </c>
      <c r="E26" s="20">
        <f>IF(D26="","",C26/D26)</f>
        <v>0.93516574913857975</v>
      </c>
      <c r="F26" s="18">
        <v>24611</v>
      </c>
      <c r="G26" s="38">
        <f>IF(F26="","",C26/F26)</f>
        <v>0.9594083946202917</v>
      </c>
    </row>
    <row r="27" spans="1:7" x14ac:dyDescent="0.15">
      <c r="A27" s="25"/>
      <c r="B27" s="13"/>
      <c r="C27" s="19"/>
      <c r="D27" s="19"/>
      <c r="E27" s="21"/>
      <c r="F27" s="19"/>
      <c r="G27" s="39"/>
    </row>
    <row r="28" spans="1:7" x14ac:dyDescent="0.15">
      <c r="A28" s="25" t="s">
        <v>15</v>
      </c>
      <c r="B28" s="13" t="s">
        <v>9</v>
      </c>
      <c r="C28" s="18">
        <v>15589</v>
      </c>
      <c r="D28" s="18">
        <v>17642</v>
      </c>
      <c r="E28" s="20">
        <f>IF(D28="","",C28/D28)</f>
        <v>0.88362997392585874</v>
      </c>
      <c r="F28" s="18">
        <v>16095</v>
      </c>
      <c r="G28" s="38">
        <f>IF(F28="","",C28/F28)</f>
        <v>0.96856166511338926</v>
      </c>
    </row>
    <row r="29" spans="1:7" x14ac:dyDescent="0.15">
      <c r="A29" s="25"/>
      <c r="B29" s="13"/>
      <c r="C29" s="19"/>
      <c r="D29" s="19"/>
      <c r="E29" s="21"/>
      <c r="F29" s="19"/>
      <c r="G29" s="39"/>
    </row>
    <row r="30" spans="1:7" x14ac:dyDescent="0.15">
      <c r="A30" s="25"/>
      <c r="B30" s="13" t="s">
        <v>10</v>
      </c>
      <c r="C30" s="18">
        <v>15300</v>
      </c>
      <c r="D30" s="18">
        <v>15147</v>
      </c>
      <c r="E30" s="20">
        <f>IF(D30="","",C30/D30)</f>
        <v>1.0101010101010102</v>
      </c>
      <c r="F30" s="18">
        <v>16293</v>
      </c>
      <c r="G30" s="38">
        <f>IF(F30="","",C30/F30)</f>
        <v>0.93905358129257965</v>
      </c>
    </row>
    <row r="31" spans="1:7" x14ac:dyDescent="0.15">
      <c r="A31" s="25"/>
      <c r="B31" s="13"/>
      <c r="C31" s="19"/>
      <c r="D31" s="19"/>
      <c r="E31" s="21"/>
      <c r="F31" s="19"/>
      <c r="G31" s="39"/>
    </row>
    <row r="32" spans="1:7" x14ac:dyDescent="0.15">
      <c r="A32" s="25" t="s">
        <v>16</v>
      </c>
      <c r="B32" s="13" t="s">
        <v>9</v>
      </c>
      <c r="C32" s="18">
        <v>991</v>
      </c>
      <c r="D32" s="18">
        <v>1219</v>
      </c>
      <c r="E32" s="20">
        <f>IF(D32="","",C32/D32)</f>
        <v>0.81296144380639868</v>
      </c>
      <c r="F32" s="18">
        <v>1272</v>
      </c>
      <c r="G32" s="38">
        <f>IF(F32="","",C32/F32)</f>
        <v>0.77908805031446537</v>
      </c>
    </row>
    <row r="33" spans="1:7" x14ac:dyDescent="0.15">
      <c r="A33" s="25"/>
      <c r="B33" s="13"/>
      <c r="C33" s="19"/>
      <c r="D33" s="19"/>
      <c r="E33" s="21"/>
      <c r="F33" s="19"/>
      <c r="G33" s="39"/>
    </row>
    <row r="34" spans="1:7" x14ac:dyDescent="0.15">
      <c r="A34" s="25"/>
      <c r="B34" s="13" t="s">
        <v>10</v>
      </c>
      <c r="C34" s="18">
        <v>1912</v>
      </c>
      <c r="D34" s="18">
        <v>2095</v>
      </c>
      <c r="E34" s="20">
        <f>IF(D34="","",C34/D34)</f>
        <v>0.91264916467780433</v>
      </c>
      <c r="F34" s="18">
        <v>2127</v>
      </c>
      <c r="G34" s="38">
        <f>IF(F34="","",C34/F34)</f>
        <v>0.89891866478608373</v>
      </c>
    </row>
    <row r="35" spans="1:7" x14ac:dyDescent="0.15">
      <c r="A35" s="25"/>
      <c r="B35" s="13"/>
      <c r="C35" s="19"/>
      <c r="D35" s="19"/>
      <c r="E35" s="21"/>
      <c r="F35" s="19"/>
      <c r="G35" s="39"/>
    </row>
    <row r="36" spans="1:7" x14ac:dyDescent="0.15">
      <c r="A36" s="25" t="s">
        <v>17</v>
      </c>
      <c r="B36" s="13" t="s">
        <v>9</v>
      </c>
      <c r="C36" s="18">
        <v>11506</v>
      </c>
      <c r="D36" s="18">
        <v>12920</v>
      </c>
      <c r="E36" s="20">
        <f>IF(D36="","",C36/D36)</f>
        <v>0.89055727554179565</v>
      </c>
      <c r="F36" s="18">
        <v>15000</v>
      </c>
      <c r="G36" s="38">
        <f>IF(F36="","",C36/F36)</f>
        <v>0.76706666666666667</v>
      </c>
    </row>
    <row r="37" spans="1:7" x14ac:dyDescent="0.15">
      <c r="A37" s="25"/>
      <c r="B37" s="13"/>
      <c r="C37" s="19"/>
      <c r="D37" s="19"/>
      <c r="E37" s="21"/>
      <c r="F37" s="19"/>
      <c r="G37" s="39"/>
    </row>
    <row r="38" spans="1:7" x14ac:dyDescent="0.15">
      <c r="A38" s="25"/>
      <c r="B38" s="13" t="s">
        <v>10</v>
      </c>
      <c r="C38" s="18">
        <v>12421</v>
      </c>
      <c r="D38" s="18">
        <v>13164</v>
      </c>
      <c r="E38" s="20">
        <f>IF(D38="","",C38/D38)</f>
        <v>0.94355818900030386</v>
      </c>
      <c r="F38" s="18">
        <v>15549</v>
      </c>
      <c r="G38" s="38">
        <f>IF(F38="","",C38/F38)</f>
        <v>0.79882950672068942</v>
      </c>
    </row>
    <row r="39" spans="1:7" x14ac:dyDescent="0.15">
      <c r="A39" s="25"/>
      <c r="B39" s="13"/>
      <c r="C39" s="19"/>
      <c r="D39" s="19"/>
      <c r="E39" s="21"/>
      <c r="F39" s="19"/>
      <c r="G39" s="39"/>
    </row>
    <row r="40" spans="1:7" x14ac:dyDescent="0.15">
      <c r="A40" s="25" t="s">
        <v>18</v>
      </c>
      <c r="B40" s="13" t="s">
        <v>9</v>
      </c>
      <c r="C40" s="40">
        <f>SUMIF($B$8:$B$39,$B$40,C$8:C$39)</f>
        <v>115385</v>
      </c>
      <c r="D40" s="40">
        <f>SUMIF($B$8:$B$39,$B$40,D$8:D$39)</f>
        <v>113885</v>
      </c>
      <c r="E40" s="29">
        <f>IF(D40=0,"",C40/D40)</f>
        <v>1.0131711814549764</v>
      </c>
      <c r="F40" s="40">
        <f>SUMIF($B$8:$B$39,$B$40,F$8:F$39)</f>
        <v>128767</v>
      </c>
      <c r="G40" s="38">
        <f>IF(F40=0,"",C40/F40)</f>
        <v>0.89607585794497036</v>
      </c>
    </row>
    <row r="41" spans="1:7" x14ac:dyDescent="0.15">
      <c r="A41" s="25"/>
      <c r="B41" s="13"/>
      <c r="C41" s="44"/>
      <c r="D41" s="44"/>
      <c r="E41" s="36"/>
      <c r="F41" s="44"/>
      <c r="G41" s="39"/>
    </row>
    <row r="42" spans="1:7" x14ac:dyDescent="0.15">
      <c r="A42" s="25"/>
      <c r="B42" s="13" t="s">
        <v>10</v>
      </c>
      <c r="C42" s="40">
        <f>SUMIF($B$8:$B$39,$B$42,C$8:C$39)</f>
        <v>133814</v>
      </c>
      <c r="D42" s="40">
        <f>SUMIF($B$8:$B$39,$B$42,D$8:D$39)</f>
        <v>124410</v>
      </c>
      <c r="E42" s="29">
        <f>IF(D42=0,"",C42/D42)</f>
        <v>1.0755887790370549</v>
      </c>
      <c r="F42" s="40">
        <f>SUMIF($B$8:$B$39,$B$42,F$8:F$39)</f>
        <v>142555</v>
      </c>
      <c r="G42" s="42">
        <f>IF(F42=0,"",C42/F42)</f>
        <v>0.9386833152116727</v>
      </c>
    </row>
    <row r="43" spans="1:7" ht="14.25" thickBot="1" x14ac:dyDescent="0.2">
      <c r="A43" s="35"/>
      <c r="B43" s="26"/>
      <c r="C43" s="41"/>
      <c r="D43" s="41"/>
      <c r="E43" s="30"/>
      <c r="F43" s="41"/>
      <c r="G43" s="43"/>
    </row>
    <row r="45" spans="1:7" x14ac:dyDescent="0.15">
      <c r="B45" s="2" t="s">
        <v>19</v>
      </c>
    </row>
  </sheetData>
  <mergeCells count="125">
    <mergeCell ref="C1:E1"/>
    <mergeCell ref="F5:G5"/>
    <mergeCell ref="A6:B7"/>
    <mergeCell ref="C6:C7"/>
    <mergeCell ref="D6:D7"/>
    <mergeCell ref="E6:E7"/>
    <mergeCell ref="F6:F7"/>
    <mergeCell ref="G6:G7"/>
    <mergeCell ref="G8:G9"/>
    <mergeCell ref="B10:B11"/>
    <mergeCell ref="C10:C11"/>
    <mergeCell ref="D10:D11"/>
    <mergeCell ref="E10:E11"/>
    <mergeCell ref="F10:F11"/>
    <mergeCell ref="G10:G11"/>
    <mergeCell ref="A8:A11"/>
    <mergeCell ref="B8:B9"/>
    <mergeCell ref="C8:C9"/>
    <mergeCell ref="D8:D9"/>
    <mergeCell ref="E8:E9"/>
    <mergeCell ref="F8:F9"/>
    <mergeCell ref="G12:G13"/>
    <mergeCell ref="B14:B15"/>
    <mergeCell ref="C14:C15"/>
    <mergeCell ref="D14:D15"/>
    <mergeCell ref="E14:E15"/>
    <mergeCell ref="F14:F15"/>
    <mergeCell ref="G14:G15"/>
    <mergeCell ref="A12:A15"/>
    <mergeCell ref="B12:B13"/>
    <mergeCell ref="C12:C13"/>
    <mergeCell ref="D12:D13"/>
    <mergeCell ref="E12:E13"/>
    <mergeCell ref="F12:F13"/>
    <mergeCell ref="G16:G17"/>
    <mergeCell ref="B18:B19"/>
    <mergeCell ref="C18:C19"/>
    <mergeCell ref="D18:D19"/>
    <mergeCell ref="E18:E19"/>
    <mergeCell ref="F18:F19"/>
    <mergeCell ref="G18:G19"/>
    <mergeCell ref="A16:A19"/>
    <mergeCell ref="B16:B17"/>
    <mergeCell ref="C16:C17"/>
    <mergeCell ref="D16:D17"/>
    <mergeCell ref="E16:E17"/>
    <mergeCell ref="F16:F17"/>
    <mergeCell ref="G20:G21"/>
    <mergeCell ref="B22:B23"/>
    <mergeCell ref="C22:C23"/>
    <mergeCell ref="D22:D23"/>
    <mergeCell ref="E22:E23"/>
    <mergeCell ref="F22:F23"/>
    <mergeCell ref="G22:G23"/>
    <mergeCell ref="A20:A23"/>
    <mergeCell ref="B20:B21"/>
    <mergeCell ref="C20:C21"/>
    <mergeCell ref="D20:D21"/>
    <mergeCell ref="E20:E21"/>
    <mergeCell ref="F20:F21"/>
    <mergeCell ref="G24:G25"/>
    <mergeCell ref="B26:B27"/>
    <mergeCell ref="C26:C27"/>
    <mergeCell ref="D26:D27"/>
    <mergeCell ref="E26:E27"/>
    <mergeCell ref="F26:F27"/>
    <mergeCell ref="G26:G27"/>
    <mergeCell ref="A24:A27"/>
    <mergeCell ref="B24:B25"/>
    <mergeCell ref="C24:C25"/>
    <mergeCell ref="D24:D25"/>
    <mergeCell ref="E24:E25"/>
    <mergeCell ref="F24:F25"/>
    <mergeCell ref="G28:G29"/>
    <mergeCell ref="B30:B31"/>
    <mergeCell ref="C30:C31"/>
    <mergeCell ref="D30:D31"/>
    <mergeCell ref="E30:E31"/>
    <mergeCell ref="F30:F31"/>
    <mergeCell ref="G30:G31"/>
    <mergeCell ref="A28:A31"/>
    <mergeCell ref="B28:B29"/>
    <mergeCell ref="C28:C29"/>
    <mergeCell ref="D28:D29"/>
    <mergeCell ref="E28:E29"/>
    <mergeCell ref="F28:F29"/>
    <mergeCell ref="G32:G33"/>
    <mergeCell ref="B34:B35"/>
    <mergeCell ref="C34:C35"/>
    <mergeCell ref="D34:D35"/>
    <mergeCell ref="E34:E35"/>
    <mergeCell ref="F34:F35"/>
    <mergeCell ref="G34:G35"/>
    <mergeCell ref="A32:A35"/>
    <mergeCell ref="B32:B33"/>
    <mergeCell ref="C32:C33"/>
    <mergeCell ref="D32:D33"/>
    <mergeCell ref="E32:E33"/>
    <mergeCell ref="F32:F33"/>
    <mergeCell ref="G36:G37"/>
    <mergeCell ref="B38:B39"/>
    <mergeCell ref="C38:C39"/>
    <mergeCell ref="D38:D39"/>
    <mergeCell ref="E38:E39"/>
    <mergeCell ref="F38:F39"/>
    <mergeCell ref="G38:G39"/>
    <mergeCell ref="A36:A39"/>
    <mergeCell ref="B36:B37"/>
    <mergeCell ref="C36:C37"/>
    <mergeCell ref="D36:D37"/>
    <mergeCell ref="E36:E37"/>
    <mergeCell ref="F36:F37"/>
    <mergeCell ref="G40:G41"/>
    <mergeCell ref="B42:B43"/>
    <mergeCell ref="C42:C43"/>
    <mergeCell ref="D42:D43"/>
    <mergeCell ref="E42:E43"/>
    <mergeCell ref="F42:F43"/>
    <mergeCell ref="G42:G43"/>
    <mergeCell ref="A40:A43"/>
    <mergeCell ref="B40:B41"/>
    <mergeCell ref="C40:C41"/>
    <mergeCell ref="D40:D41"/>
    <mergeCell ref="E40:E41"/>
    <mergeCell ref="F40:F41"/>
  </mergeCells>
  <phoneticPr fontId="6"/>
  <printOptions horizontalCentered="1"/>
  <pageMargins left="0.70866141732283472" right="0.70866141732283472" top="0.9448818897637796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A9FAA7-39A6-4689-9227-05811FA6F605}">
  <dimension ref="A1:G45"/>
  <sheetViews>
    <sheetView workbookViewId="0"/>
  </sheetViews>
  <sheetFormatPr defaultRowHeight="13.5" x14ac:dyDescent="0.15"/>
  <cols>
    <col min="1" max="1" width="10.375" style="1" customWidth="1"/>
    <col min="2" max="2" width="10.125" style="1" customWidth="1"/>
    <col min="3" max="7" width="11.75" style="1" customWidth="1"/>
    <col min="8" max="8" width="9" style="1" customWidth="1"/>
    <col min="9" max="16384" width="9" style="1"/>
  </cols>
  <sheetData>
    <row r="1" spans="1:7" ht="13.7" customHeight="1" x14ac:dyDescent="0.15">
      <c r="C1" s="5" t="s">
        <v>0</v>
      </c>
      <c r="D1" s="6"/>
      <c r="E1" s="6"/>
    </row>
    <row r="2" spans="1:7" x14ac:dyDescent="0.15">
      <c r="C2" s="2"/>
      <c r="D2" s="3" t="s">
        <v>33</v>
      </c>
      <c r="E2" s="2"/>
    </row>
    <row r="5" spans="1:7" ht="14.25" thickBot="1" x14ac:dyDescent="0.2">
      <c r="B5" s="4" t="s">
        <v>1</v>
      </c>
      <c r="F5" s="7" t="s">
        <v>2</v>
      </c>
      <c r="G5" s="7"/>
    </row>
    <row r="6" spans="1:7" x14ac:dyDescent="0.15">
      <c r="A6" s="8" t="s">
        <v>3</v>
      </c>
      <c r="B6" s="9"/>
      <c r="C6" s="12" t="s">
        <v>21</v>
      </c>
      <c r="D6" s="12" t="s">
        <v>5</v>
      </c>
      <c r="E6" s="12" t="s">
        <v>6</v>
      </c>
      <c r="F6" s="12" t="s">
        <v>7</v>
      </c>
      <c r="G6" s="14" t="s">
        <v>6</v>
      </c>
    </row>
    <row r="7" spans="1:7" x14ac:dyDescent="0.15">
      <c r="A7" s="10"/>
      <c r="B7" s="11"/>
      <c r="C7" s="13"/>
      <c r="D7" s="13"/>
      <c r="E7" s="13"/>
      <c r="F7" s="13"/>
      <c r="G7" s="15"/>
    </row>
    <row r="8" spans="1:7" x14ac:dyDescent="0.15">
      <c r="A8" s="25" t="s">
        <v>8</v>
      </c>
      <c r="B8" s="13" t="s">
        <v>9</v>
      </c>
      <c r="C8" s="18">
        <v>969</v>
      </c>
      <c r="D8" s="18">
        <v>809</v>
      </c>
      <c r="E8" s="20">
        <f>IF(D8="","",C8/D8)</f>
        <v>1.1977750309023485</v>
      </c>
      <c r="F8" s="18">
        <v>986</v>
      </c>
      <c r="G8" s="38">
        <f>IF(F8="","",C8/F8)</f>
        <v>0.98275862068965514</v>
      </c>
    </row>
    <row r="9" spans="1:7" x14ac:dyDescent="0.15">
      <c r="A9" s="25"/>
      <c r="B9" s="13"/>
      <c r="C9" s="19"/>
      <c r="D9" s="19"/>
      <c r="E9" s="21"/>
      <c r="F9" s="19"/>
      <c r="G9" s="45"/>
    </row>
    <row r="10" spans="1:7" x14ac:dyDescent="0.15">
      <c r="A10" s="25"/>
      <c r="B10" s="13" t="s">
        <v>10</v>
      </c>
      <c r="C10" s="18">
        <v>1637</v>
      </c>
      <c r="D10" s="18">
        <v>1596</v>
      </c>
      <c r="E10" s="20">
        <f>IF(D10="","",C10/D10)</f>
        <v>1.0256892230576442</v>
      </c>
      <c r="F10" s="18">
        <v>1650</v>
      </c>
      <c r="G10" s="38">
        <f>IF(F10="","",C10/F10)</f>
        <v>0.99212121212121207</v>
      </c>
    </row>
    <row r="11" spans="1:7" x14ac:dyDescent="0.15">
      <c r="A11" s="25"/>
      <c r="B11" s="13"/>
      <c r="C11" s="19"/>
      <c r="D11" s="19"/>
      <c r="E11" s="21"/>
      <c r="F11" s="19"/>
      <c r="G11" s="39"/>
    </row>
    <row r="12" spans="1:7" x14ac:dyDescent="0.15">
      <c r="A12" s="25" t="s">
        <v>11</v>
      </c>
      <c r="B12" s="13" t="s">
        <v>9</v>
      </c>
      <c r="C12" s="18">
        <v>3006</v>
      </c>
      <c r="D12" s="18">
        <v>2946</v>
      </c>
      <c r="E12" s="20">
        <f>IF(D12="","",C12/D12)</f>
        <v>1.0203665987780042</v>
      </c>
      <c r="F12" s="18">
        <v>3256</v>
      </c>
      <c r="G12" s="38">
        <f>IF(F12="","",C12/F12)</f>
        <v>0.92321867321867324</v>
      </c>
    </row>
    <row r="13" spans="1:7" x14ac:dyDescent="0.15">
      <c r="A13" s="25"/>
      <c r="B13" s="13"/>
      <c r="C13" s="19"/>
      <c r="D13" s="19"/>
      <c r="E13" s="21"/>
      <c r="F13" s="19"/>
      <c r="G13" s="39"/>
    </row>
    <row r="14" spans="1:7" x14ac:dyDescent="0.15">
      <c r="A14" s="25"/>
      <c r="B14" s="13" t="s">
        <v>10</v>
      </c>
      <c r="C14" s="18">
        <v>20482</v>
      </c>
      <c r="D14" s="18">
        <v>10253</v>
      </c>
      <c r="E14" s="20">
        <f>IF(D14="","",C14/D14)</f>
        <v>1.9976592216912124</v>
      </c>
      <c r="F14" s="18">
        <v>21550</v>
      </c>
      <c r="G14" s="38">
        <f>IF(F14="","",C14/F14)</f>
        <v>0.95044083526682133</v>
      </c>
    </row>
    <row r="15" spans="1:7" x14ac:dyDescent="0.15">
      <c r="A15" s="25"/>
      <c r="B15" s="13"/>
      <c r="C15" s="19"/>
      <c r="D15" s="19"/>
      <c r="E15" s="21"/>
      <c r="F15" s="19"/>
      <c r="G15" s="39"/>
    </row>
    <row r="16" spans="1:7" x14ac:dyDescent="0.15">
      <c r="A16" s="25" t="s">
        <v>12</v>
      </c>
      <c r="B16" s="13" t="s">
        <v>9</v>
      </c>
      <c r="C16" s="18">
        <v>29750</v>
      </c>
      <c r="D16" s="18">
        <v>28618</v>
      </c>
      <c r="E16" s="20">
        <f>IF(D16="","",C16/D16)</f>
        <v>1.0395555244950729</v>
      </c>
      <c r="F16" s="18">
        <v>33158</v>
      </c>
      <c r="G16" s="38">
        <f>IF(F16="","",C16/F16)</f>
        <v>0.89721937390674955</v>
      </c>
    </row>
    <row r="17" spans="1:7" x14ac:dyDescent="0.15">
      <c r="A17" s="25"/>
      <c r="B17" s="13"/>
      <c r="C17" s="19"/>
      <c r="D17" s="19"/>
      <c r="E17" s="21"/>
      <c r="F17" s="19"/>
      <c r="G17" s="39"/>
    </row>
    <row r="18" spans="1:7" x14ac:dyDescent="0.15">
      <c r="A18" s="25"/>
      <c r="B18" s="13" t="s">
        <v>10</v>
      </c>
      <c r="C18" s="18">
        <v>26237</v>
      </c>
      <c r="D18" s="18">
        <v>32099</v>
      </c>
      <c r="E18" s="20">
        <f>IF(D18="","",C18/D18)</f>
        <v>0.81737748839527713</v>
      </c>
      <c r="F18" s="18">
        <v>30662</v>
      </c>
      <c r="G18" s="38">
        <f>IF(F18="","",C18/F18)</f>
        <v>0.85568456069401866</v>
      </c>
    </row>
    <row r="19" spans="1:7" x14ac:dyDescent="0.15">
      <c r="A19" s="25"/>
      <c r="B19" s="13"/>
      <c r="C19" s="19"/>
      <c r="D19" s="19"/>
      <c r="E19" s="21"/>
      <c r="F19" s="19"/>
      <c r="G19" s="39"/>
    </row>
    <row r="20" spans="1:7" x14ac:dyDescent="0.15">
      <c r="A20" s="25" t="s">
        <v>13</v>
      </c>
      <c r="B20" s="13" t="s">
        <v>9</v>
      </c>
      <c r="C20" s="18">
        <v>28392</v>
      </c>
      <c r="D20" s="18">
        <v>26042</v>
      </c>
      <c r="E20" s="20">
        <f>IF(D20="","",C20/D20)</f>
        <v>1.0902388449427847</v>
      </c>
      <c r="F20" s="18">
        <v>27830</v>
      </c>
      <c r="G20" s="38">
        <f>IF(F20="","",C20/F20)</f>
        <v>1.0201940352137981</v>
      </c>
    </row>
    <row r="21" spans="1:7" x14ac:dyDescent="0.15">
      <c r="A21" s="25"/>
      <c r="B21" s="13"/>
      <c r="C21" s="19"/>
      <c r="D21" s="19"/>
      <c r="E21" s="21"/>
      <c r="F21" s="19"/>
      <c r="G21" s="39"/>
    </row>
    <row r="22" spans="1:7" x14ac:dyDescent="0.15">
      <c r="A22" s="25"/>
      <c r="B22" s="13" t="s">
        <v>10</v>
      </c>
      <c r="C22" s="18">
        <v>28109</v>
      </c>
      <c r="D22" s="18">
        <v>25844</v>
      </c>
      <c r="E22" s="20">
        <f>IF(D22="","",C22/D22)</f>
        <v>1.0876412320074291</v>
      </c>
      <c r="F22" s="18">
        <v>26707</v>
      </c>
      <c r="G22" s="38">
        <f>IF(F22="","",C22/F22)</f>
        <v>1.0524956004043884</v>
      </c>
    </row>
    <row r="23" spans="1:7" x14ac:dyDescent="0.15">
      <c r="A23" s="25"/>
      <c r="B23" s="13"/>
      <c r="C23" s="19"/>
      <c r="D23" s="19"/>
      <c r="E23" s="21"/>
      <c r="F23" s="19"/>
      <c r="G23" s="39"/>
    </row>
    <row r="24" spans="1:7" x14ac:dyDescent="0.15">
      <c r="A24" s="25" t="s">
        <v>14</v>
      </c>
      <c r="B24" s="13" t="s">
        <v>9</v>
      </c>
      <c r="C24" s="18">
        <v>17385</v>
      </c>
      <c r="D24" s="18">
        <v>22023</v>
      </c>
      <c r="E24" s="20">
        <f>IF(D24="","",C24/D24)</f>
        <v>0.78940198882985968</v>
      </c>
      <c r="F24" s="18">
        <v>22069</v>
      </c>
      <c r="G24" s="38">
        <f>IF(F24="","",C24/F24)</f>
        <v>0.78775658163034123</v>
      </c>
    </row>
    <row r="25" spans="1:7" x14ac:dyDescent="0.15">
      <c r="A25" s="25"/>
      <c r="B25" s="13"/>
      <c r="C25" s="19"/>
      <c r="D25" s="19"/>
      <c r="E25" s="21"/>
      <c r="F25" s="19"/>
      <c r="G25" s="39"/>
    </row>
    <row r="26" spans="1:7" x14ac:dyDescent="0.15">
      <c r="A26" s="25"/>
      <c r="B26" s="13" t="s">
        <v>10</v>
      </c>
      <c r="C26" s="18">
        <v>25891</v>
      </c>
      <c r="D26" s="18">
        <v>22644</v>
      </c>
      <c r="E26" s="20">
        <f>IF(D26="","",C26/D26)</f>
        <v>1.1433933933933933</v>
      </c>
      <c r="F26" s="18">
        <v>23612</v>
      </c>
      <c r="G26" s="38">
        <f>IF(F26="","",C26/F26)</f>
        <v>1.0965187192952737</v>
      </c>
    </row>
    <row r="27" spans="1:7" x14ac:dyDescent="0.15">
      <c r="A27" s="25"/>
      <c r="B27" s="13"/>
      <c r="C27" s="19"/>
      <c r="D27" s="19"/>
      <c r="E27" s="21"/>
      <c r="F27" s="19"/>
      <c r="G27" s="39"/>
    </row>
    <row r="28" spans="1:7" x14ac:dyDescent="0.15">
      <c r="A28" s="25" t="s">
        <v>15</v>
      </c>
      <c r="B28" s="13" t="s">
        <v>9</v>
      </c>
      <c r="C28" s="18">
        <v>15904</v>
      </c>
      <c r="D28" s="18">
        <v>13335</v>
      </c>
      <c r="E28" s="20">
        <f>IF(D28="","",C28/D28)</f>
        <v>1.1926509186351706</v>
      </c>
      <c r="F28" s="18">
        <v>15589</v>
      </c>
      <c r="G28" s="38">
        <f>IF(F28="","",C28/F28)</f>
        <v>1.0202065559048046</v>
      </c>
    </row>
    <row r="29" spans="1:7" x14ac:dyDescent="0.15">
      <c r="A29" s="25"/>
      <c r="B29" s="13"/>
      <c r="C29" s="19"/>
      <c r="D29" s="19"/>
      <c r="E29" s="21"/>
      <c r="F29" s="19"/>
      <c r="G29" s="39"/>
    </row>
    <row r="30" spans="1:7" x14ac:dyDescent="0.15">
      <c r="A30" s="25"/>
      <c r="B30" s="13" t="s">
        <v>10</v>
      </c>
      <c r="C30" s="18">
        <v>14716</v>
      </c>
      <c r="D30" s="18">
        <v>13737</v>
      </c>
      <c r="E30" s="20">
        <f>IF(D30="","",C30/D30)</f>
        <v>1.0712673800684283</v>
      </c>
      <c r="F30" s="18">
        <v>15300</v>
      </c>
      <c r="G30" s="38">
        <f>IF(F30="","",C30/F30)</f>
        <v>0.96183006535947713</v>
      </c>
    </row>
    <row r="31" spans="1:7" x14ac:dyDescent="0.15">
      <c r="A31" s="25"/>
      <c r="B31" s="13"/>
      <c r="C31" s="19"/>
      <c r="D31" s="19"/>
      <c r="E31" s="21"/>
      <c r="F31" s="19"/>
      <c r="G31" s="39"/>
    </row>
    <row r="32" spans="1:7" x14ac:dyDescent="0.15">
      <c r="A32" s="25" t="s">
        <v>16</v>
      </c>
      <c r="B32" s="13" t="s">
        <v>9</v>
      </c>
      <c r="C32" s="18">
        <v>1170</v>
      </c>
      <c r="D32" s="18">
        <v>1043</v>
      </c>
      <c r="E32" s="20">
        <f>IF(D32="","",C32/D32)</f>
        <v>1.1217641418983701</v>
      </c>
      <c r="F32" s="18">
        <v>991</v>
      </c>
      <c r="G32" s="38">
        <f>IF(F32="","",C32/F32)</f>
        <v>1.1806256306760847</v>
      </c>
    </row>
    <row r="33" spans="1:7" x14ac:dyDescent="0.15">
      <c r="A33" s="25"/>
      <c r="B33" s="13"/>
      <c r="C33" s="19"/>
      <c r="D33" s="19"/>
      <c r="E33" s="21"/>
      <c r="F33" s="19"/>
      <c r="G33" s="39"/>
    </row>
    <row r="34" spans="1:7" x14ac:dyDescent="0.15">
      <c r="A34" s="25"/>
      <c r="B34" s="13" t="s">
        <v>10</v>
      </c>
      <c r="C34" s="18">
        <v>2072</v>
      </c>
      <c r="D34" s="18">
        <v>2605</v>
      </c>
      <c r="E34" s="20">
        <f>IF(D34="","",C34/D34)</f>
        <v>0.79539347408829175</v>
      </c>
      <c r="F34" s="18">
        <v>1912</v>
      </c>
      <c r="G34" s="38">
        <f>IF(F34="","",C34/F34)</f>
        <v>1.0836820083682008</v>
      </c>
    </row>
    <row r="35" spans="1:7" x14ac:dyDescent="0.15">
      <c r="A35" s="25"/>
      <c r="B35" s="13"/>
      <c r="C35" s="19"/>
      <c r="D35" s="19"/>
      <c r="E35" s="21"/>
      <c r="F35" s="19"/>
      <c r="G35" s="39"/>
    </row>
    <row r="36" spans="1:7" x14ac:dyDescent="0.15">
      <c r="A36" s="25" t="s">
        <v>17</v>
      </c>
      <c r="B36" s="13" t="s">
        <v>9</v>
      </c>
      <c r="C36" s="18">
        <v>11411</v>
      </c>
      <c r="D36" s="18">
        <v>10682</v>
      </c>
      <c r="E36" s="20">
        <f>IF(D36="","",C36/D36)</f>
        <v>1.0682456468826063</v>
      </c>
      <c r="F36" s="18">
        <v>11506</v>
      </c>
      <c r="G36" s="38">
        <f>IF(F36="","",C36/F36)</f>
        <v>0.99174343820615329</v>
      </c>
    </row>
    <row r="37" spans="1:7" x14ac:dyDescent="0.15">
      <c r="A37" s="25"/>
      <c r="B37" s="13"/>
      <c r="C37" s="19"/>
      <c r="D37" s="19"/>
      <c r="E37" s="21"/>
      <c r="F37" s="19"/>
      <c r="G37" s="39"/>
    </row>
    <row r="38" spans="1:7" x14ac:dyDescent="0.15">
      <c r="A38" s="25"/>
      <c r="B38" s="13" t="s">
        <v>10</v>
      </c>
      <c r="C38" s="18">
        <v>11324</v>
      </c>
      <c r="D38" s="18">
        <v>10810</v>
      </c>
      <c r="E38" s="20">
        <f>IF(D38="","",C38/D38)</f>
        <v>1.0475485661424606</v>
      </c>
      <c r="F38" s="18">
        <v>12421</v>
      </c>
      <c r="G38" s="38">
        <f>IF(F38="","",C38/F38)</f>
        <v>0.91168182916029306</v>
      </c>
    </row>
    <row r="39" spans="1:7" x14ac:dyDescent="0.15">
      <c r="A39" s="25"/>
      <c r="B39" s="13"/>
      <c r="C39" s="19"/>
      <c r="D39" s="19"/>
      <c r="E39" s="21"/>
      <c r="F39" s="19"/>
      <c r="G39" s="39"/>
    </row>
    <row r="40" spans="1:7" x14ac:dyDescent="0.15">
      <c r="A40" s="25" t="s">
        <v>18</v>
      </c>
      <c r="B40" s="13" t="s">
        <v>9</v>
      </c>
      <c r="C40" s="40">
        <f>SUMIF($B$8:$B$39,$B$40,C$8:C$39)</f>
        <v>107987</v>
      </c>
      <c r="D40" s="40">
        <f>SUMIF($B$8:$B$39,$B$40,D$8:D$39)</f>
        <v>105498</v>
      </c>
      <c r="E40" s="29">
        <f>IF(D40=0,"",C40/D40)</f>
        <v>1.0235928643197028</v>
      </c>
      <c r="F40" s="40">
        <f>SUMIF($B$8:$B$39,$B$40,F$8:F$39)</f>
        <v>115385</v>
      </c>
      <c r="G40" s="38">
        <f>IF(F40=0,"",C40/F40)</f>
        <v>0.93588421371928765</v>
      </c>
    </row>
    <row r="41" spans="1:7" x14ac:dyDescent="0.15">
      <c r="A41" s="25"/>
      <c r="B41" s="13"/>
      <c r="C41" s="44"/>
      <c r="D41" s="44"/>
      <c r="E41" s="36"/>
      <c r="F41" s="44"/>
      <c r="G41" s="39"/>
    </row>
    <row r="42" spans="1:7" x14ac:dyDescent="0.15">
      <c r="A42" s="25"/>
      <c r="B42" s="13" t="s">
        <v>10</v>
      </c>
      <c r="C42" s="40">
        <f>SUMIF($B$8:$B$39,$B$42,C$8:C$39)</f>
        <v>130468</v>
      </c>
      <c r="D42" s="40">
        <f>SUMIF($B$8:$B$39,$B$42,D$8:D$39)</f>
        <v>119588</v>
      </c>
      <c r="E42" s="29">
        <f>IF(D42=0,"",C42/D42)</f>
        <v>1.09097902799612</v>
      </c>
      <c r="F42" s="40">
        <f>SUMIF($B$8:$B$39,$B$42,F$8:F$39)</f>
        <v>133814</v>
      </c>
      <c r="G42" s="42">
        <f>IF(F42=0,"",C42/F42)</f>
        <v>0.97499514251124697</v>
      </c>
    </row>
    <row r="43" spans="1:7" ht="14.25" thickBot="1" x14ac:dyDescent="0.2">
      <c r="A43" s="35"/>
      <c r="B43" s="26"/>
      <c r="C43" s="41"/>
      <c r="D43" s="41"/>
      <c r="E43" s="30"/>
      <c r="F43" s="41"/>
      <c r="G43" s="43"/>
    </row>
    <row r="45" spans="1:7" x14ac:dyDescent="0.15">
      <c r="B45" s="2" t="s">
        <v>19</v>
      </c>
    </row>
  </sheetData>
  <mergeCells count="125">
    <mergeCell ref="C1:E1"/>
    <mergeCell ref="F5:G5"/>
    <mergeCell ref="A6:B7"/>
    <mergeCell ref="C6:C7"/>
    <mergeCell ref="D6:D7"/>
    <mergeCell ref="E6:E7"/>
    <mergeCell ref="F6:F7"/>
    <mergeCell ref="G6:G7"/>
    <mergeCell ref="G8:G9"/>
    <mergeCell ref="A12:A15"/>
    <mergeCell ref="B10:B11"/>
    <mergeCell ref="C10:C11"/>
    <mergeCell ref="D10:D11"/>
    <mergeCell ref="E10:E11"/>
    <mergeCell ref="F10:F11"/>
    <mergeCell ref="G10:G11"/>
    <mergeCell ref="A8:A11"/>
    <mergeCell ref="B8:B9"/>
    <mergeCell ref="C8:C9"/>
    <mergeCell ref="D8:D9"/>
    <mergeCell ref="E8:E9"/>
    <mergeCell ref="F8:F9"/>
    <mergeCell ref="A20:A23"/>
    <mergeCell ref="F16:F17"/>
    <mergeCell ref="G16:G17"/>
    <mergeCell ref="B18:B19"/>
    <mergeCell ref="C18:C19"/>
    <mergeCell ref="D18:D19"/>
    <mergeCell ref="E18:E19"/>
    <mergeCell ref="F18:F19"/>
    <mergeCell ref="G18:G19"/>
    <mergeCell ref="A16:A19"/>
    <mergeCell ref="B16:B17"/>
    <mergeCell ref="C16:C17"/>
    <mergeCell ref="F20:F21"/>
    <mergeCell ref="G20:G21"/>
    <mergeCell ref="B22:B23"/>
    <mergeCell ref="C22:C23"/>
    <mergeCell ref="D22:D23"/>
    <mergeCell ref="E22:E23"/>
    <mergeCell ref="F22:F23"/>
    <mergeCell ref="G22:G23"/>
    <mergeCell ref="B20:B21"/>
    <mergeCell ref="C20:C21"/>
    <mergeCell ref="D20:D21"/>
    <mergeCell ref="E20:E21"/>
    <mergeCell ref="A28:A31"/>
    <mergeCell ref="F24:F25"/>
    <mergeCell ref="G24:G25"/>
    <mergeCell ref="B26:B27"/>
    <mergeCell ref="C26:C27"/>
    <mergeCell ref="D26:D27"/>
    <mergeCell ref="E26:E27"/>
    <mergeCell ref="F26:F27"/>
    <mergeCell ref="G26:G27"/>
    <mergeCell ref="A24:A27"/>
    <mergeCell ref="B24:B25"/>
    <mergeCell ref="C24:C25"/>
    <mergeCell ref="D24:D25"/>
    <mergeCell ref="E24:E25"/>
    <mergeCell ref="A36:A39"/>
    <mergeCell ref="F32:F33"/>
    <mergeCell ref="G32:G33"/>
    <mergeCell ref="B34:B35"/>
    <mergeCell ref="C34:C35"/>
    <mergeCell ref="D34:D35"/>
    <mergeCell ref="E34:E35"/>
    <mergeCell ref="F34:F35"/>
    <mergeCell ref="G34:G35"/>
    <mergeCell ref="A32:A35"/>
    <mergeCell ref="B32:B33"/>
    <mergeCell ref="C32:C33"/>
    <mergeCell ref="F36:F37"/>
    <mergeCell ref="G36:G37"/>
    <mergeCell ref="B38:B39"/>
    <mergeCell ref="C38:C39"/>
    <mergeCell ref="D38:D39"/>
    <mergeCell ref="E38:E39"/>
    <mergeCell ref="F38:F39"/>
    <mergeCell ref="G38:G39"/>
    <mergeCell ref="B36:B37"/>
    <mergeCell ref="C36:C37"/>
    <mergeCell ref="D36:D37"/>
    <mergeCell ref="E36:E37"/>
    <mergeCell ref="B42:B43"/>
    <mergeCell ref="C42:C43"/>
    <mergeCell ref="D42:D43"/>
    <mergeCell ref="E42:E43"/>
    <mergeCell ref="F42:F43"/>
    <mergeCell ref="G42:G43"/>
    <mergeCell ref="A40:A43"/>
    <mergeCell ref="B40:B41"/>
    <mergeCell ref="C40:C41"/>
    <mergeCell ref="D40:D41"/>
    <mergeCell ref="E40:E41"/>
    <mergeCell ref="F40:F41"/>
    <mergeCell ref="G40:G41"/>
    <mergeCell ref="D32:D33"/>
    <mergeCell ref="E32:E33"/>
    <mergeCell ref="F28:F29"/>
    <mergeCell ref="G28:G29"/>
    <mergeCell ref="B30:B31"/>
    <mergeCell ref="C30:C31"/>
    <mergeCell ref="D30:D31"/>
    <mergeCell ref="E30:E31"/>
    <mergeCell ref="F30:F31"/>
    <mergeCell ref="G30:G31"/>
    <mergeCell ref="B28:B29"/>
    <mergeCell ref="C28:C29"/>
    <mergeCell ref="D28:D29"/>
    <mergeCell ref="E28:E29"/>
    <mergeCell ref="D16:D17"/>
    <mergeCell ref="E16:E17"/>
    <mergeCell ref="F12:F13"/>
    <mergeCell ref="G12:G13"/>
    <mergeCell ref="B14:B15"/>
    <mergeCell ref="C14:C15"/>
    <mergeCell ref="D14:D15"/>
    <mergeCell ref="E14:E15"/>
    <mergeCell ref="F14:F15"/>
    <mergeCell ref="G14:G15"/>
    <mergeCell ref="B12:B13"/>
    <mergeCell ref="C12:C13"/>
    <mergeCell ref="D12:D13"/>
    <mergeCell ref="E12:E13"/>
  </mergeCells>
  <phoneticPr fontId="6"/>
  <printOptions horizontalCentered="1"/>
  <pageMargins left="0.70866141732283472" right="0.70866141732283472" top="0.9448818897637796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FB5B8C-265C-4654-8B6A-B3FF8B1A3C44}">
  <dimension ref="A1:G45"/>
  <sheetViews>
    <sheetView workbookViewId="0"/>
  </sheetViews>
  <sheetFormatPr defaultRowHeight="13.5" x14ac:dyDescent="0.15"/>
  <cols>
    <col min="1" max="1" width="10.375" style="1" customWidth="1"/>
    <col min="2" max="2" width="10.125" style="1" customWidth="1"/>
    <col min="3" max="7" width="11.75" style="1" customWidth="1"/>
    <col min="8" max="8" width="9" style="1" customWidth="1"/>
    <col min="9" max="16384" width="9" style="1"/>
  </cols>
  <sheetData>
    <row r="1" spans="1:7" ht="13.7" customHeight="1" x14ac:dyDescent="0.15">
      <c r="C1" s="5" t="s">
        <v>0</v>
      </c>
      <c r="D1" s="6"/>
      <c r="E1" s="6"/>
    </row>
    <row r="2" spans="1:7" x14ac:dyDescent="0.15">
      <c r="C2" s="2"/>
      <c r="D2" s="3" t="s">
        <v>34</v>
      </c>
      <c r="E2" s="2"/>
    </row>
    <row r="5" spans="1:7" ht="14.25" thickBot="1" x14ac:dyDescent="0.2">
      <c r="B5" s="4" t="s">
        <v>1</v>
      </c>
      <c r="F5" s="7" t="s">
        <v>2</v>
      </c>
      <c r="G5" s="7"/>
    </row>
    <row r="6" spans="1:7" x14ac:dyDescent="0.15">
      <c r="A6" s="8" t="s">
        <v>3</v>
      </c>
      <c r="B6" s="9"/>
      <c r="C6" s="12" t="s">
        <v>22</v>
      </c>
      <c r="D6" s="12" t="s">
        <v>5</v>
      </c>
      <c r="E6" s="12" t="s">
        <v>6</v>
      </c>
      <c r="F6" s="12" t="s">
        <v>7</v>
      </c>
      <c r="G6" s="14" t="s">
        <v>6</v>
      </c>
    </row>
    <row r="7" spans="1:7" x14ac:dyDescent="0.15">
      <c r="A7" s="10"/>
      <c r="B7" s="11"/>
      <c r="C7" s="13"/>
      <c r="D7" s="13"/>
      <c r="E7" s="13"/>
      <c r="F7" s="13"/>
      <c r="G7" s="15"/>
    </row>
    <row r="8" spans="1:7" x14ac:dyDescent="0.15">
      <c r="A8" s="25" t="s">
        <v>8</v>
      </c>
      <c r="B8" s="13" t="s">
        <v>9</v>
      </c>
      <c r="C8" s="18">
        <v>1045</v>
      </c>
      <c r="D8" s="18">
        <v>1093</v>
      </c>
      <c r="E8" s="20">
        <f>IF(D8="","",C8/D8)</f>
        <v>0.95608417200365969</v>
      </c>
      <c r="F8" s="18">
        <v>969</v>
      </c>
      <c r="G8" s="38">
        <f>IF(F8="","",C8/F8)</f>
        <v>1.0784313725490196</v>
      </c>
    </row>
    <row r="9" spans="1:7" x14ac:dyDescent="0.15">
      <c r="A9" s="25"/>
      <c r="B9" s="13"/>
      <c r="C9" s="19"/>
      <c r="D9" s="19"/>
      <c r="E9" s="21"/>
      <c r="F9" s="19"/>
      <c r="G9" s="45"/>
    </row>
    <row r="10" spans="1:7" x14ac:dyDescent="0.15">
      <c r="A10" s="25"/>
      <c r="B10" s="13" t="s">
        <v>10</v>
      </c>
      <c r="C10" s="18">
        <v>1701</v>
      </c>
      <c r="D10" s="18">
        <v>1716</v>
      </c>
      <c r="E10" s="20">
        <f>IF(D10="","",C10/D10)</f>
        <v>0.99125874125874125</v>
      </c>
      <c r="F10" s="18">
        <v>1637</v>
      </c>
      <c r="G10" s="38">
        <f>IF(F10="","",C10/F10)</f>
        <v>1.0390959071472206</v>
      </c>
    </row>
    <row r="11" spans="1:7" x14ac:dyDescent="0.15">
      <c r="A11" s="25"/>
      <c r="B11" s="13"/>
      <c r="C11" s="19"/>
      <c r="D11" s="19"/>
      <c r="E11" s="21"/>
      <c r="F11" s="19"/>
      <c r="G11" s="39"/>
    </row>
    <row r="12" spans="1:7" x14ac:dyDescent="0.15">
      <c r="A12" s="25" t="s">
        <v>11</v>
      </c>
      <c r="B12" s="13" t="s">
        <v>9</v>
      </c>
      <c r="C12" s="18">
        <v>3039</v>
      </c>
      <c r="D12" s="18">
        <v>3295</v>
      </c>
      <c r="E12" s="20">
        <f>IF(D12="","",C12/D12)</f>
        <v>0.92230652503793631</v>
      </c>
      <c r="F12" s="18">
        <v>3006</v>
      </c>
      <c r="G12" s="38">
        <f>IF(F12="","",C12/F12)</f>
        <v>1.0109780439121756</v>
      </c>
    </row>
    <row r="13" spans="1:7" x14ac:dyDescent="0.15">
      <c r="A13" s="25"/>
      <c r="B13" s="13"/>
      <c r="C13" s="19"/>
      <c r="D13" s="19"/>
      <c r="E13" s="21"/>
      <c r="F13" s="19"/>
      <c r="G13" s="39"/>
    </row>
    <row r="14" spans="1:7" x14ac:dyDescent="0.15">
      <c r="A14" s="25"/>
      <c r="B14" s="13" t="s">
        <v>10</v>
      </c>
      <c r="C14" s="18">
        <v>22645</v>
      </c>
      <c r="D14" s="18">
        <v>14579</v>
      </c>
      <c r="E14" s="20">
        <f>IF(D14="","",C14/D14)</f>
        <v>1.5532615405720558</v>
      </c>
      <c r="F14" s="18">
        <v>20482</v>
      </c>
      <c r="G14" s="38">
        <f>IF(F14="","",C14/F14)</f>
        <v>1.105604921394395</v>
      </c>
    </row>
    <row r="15" spans="1:7" x14ac:dyDescent="0.15">
      <c r="A15" s="25"/>
      <c r="B15" s="13"/>
      <c r="C15" s="19"/>
      <c r="D15" s="19"/>
      <c r="E15" s="21"/>
      <c r="F15" s="19"/>
      <c r="G15" s="39"/>
    </row>
    <row r="16" spans="1:7" x14ac:dyDescent="0.15">
      <c r="A16" s="25" t="s">
        <v>12</v>
      </c>
      <c r="B16" s="13" t="s">
        <v>9</v>
      </c>
      <c r="C16" s="18">
        <v>31063</v>
      </c>
      <c r="D16" s="18">
        <v>32197</v>
      </c>
      <c r="E16" s="20">
        <f>IF(D16="","",C16/D16)</f>
        <v>0.9647793272665155</v>
      </c>
      <c r="F16" s="18">
        <v>29750</v>
      </c>
      <c r="G16" s="38">
        <f>IF(F16="","",C16/F16)</f>
        <v>1.0441344537815127</v>
      </c>
    </row>
    <row r="17" spans="1:7" x14ac:dyDescent="0.15">
      <c r="A17" s="25"/>
      <c r="B17" s="13"/>
      <c r="C17" s="19"/>
      <c r="D17" s="19"/>
      <c r="E17" s="21"/>
      <c r="F17" s="19"/>
      <c r="G17" s="39"/>
    </row>
    <row r="18" spans="1:7" x14ac:dyDescent="0.15">
      <c r="A18" s="25"/>
      <c r="B18" s="13" t="s">
        <v>10</v>
      </c>
      <c r="C18" s="18">
        <v>27320</v>
      </c>
      <c r="D18" s="18">
        <v>27966</v>
      </c>
      <c r="E18" s="20">
        <f>IF(D18="","",C18/D18)</f>
        <v>0.97690052206250444</v>
      </c>
      <c r="F18" s="18">
        <v>26237</v>
      </c>
      <c r="G18" s="38">
        <f>IF(F18="","",C18/F18)</f>
        <v>1.0412775850897587</v>
      </c>
    </row>
    <row r="19" spans="1:7" x14ac:dyDescent="0.15">
      <c r="A19" s="25"/>
      <c r="B19" s="13"/>
      <c r="C19" s="19"/>
      <c r="D19" s="19"/>
      <c r="E19" s="21"/>
      <c r="F19" s="19"/>
      <c r="G19" s="39"/>
    </row>
    <row r="20" spans="1:7" x14ac:dyDescent="0.15">
      <c r="A20" s="25" t="s">
        <v>13</v>
      </c>
      <c r="B20" s="13" t="s">
        <v>9</v>
      </c>
      <c r="C20" s="18">
        <v>25091</v>
      </c>
      <c r="D20" s="18">
        <v>27333</v>
      </c>
      <c r="E20" s="20">
        <f>IF(D20="","",C20/D20)</f>
        <v>0.9179746094464567</v>
      </c>
      <c r="F20" s="18">
        <v>28392</v>
      </c>
      <c r="G20" s="38">
        <f>IF(F20="","",C20/F20)</f>
        <v>0.88373485488870107</v>
      </c>
    </row>
    <row r="21" spans="1:7" x14ac:dyDescent="0.15">
      <c r="A21" s="25"/>
      <c r="B21" s="13"/>
      <c r="C21" s="19"/>
      <c r="D21" s="19"/>
      <c r="E21" s="21"/>
      <c r="F21" s="19"/>
      <c r="G21" s="39"/>
    </row>
    <row r="22" spans="1:7" x14ac:dyDescent="0.15">
      <c r="A22" s="25"/>
      <c r="B22" s="13" t="s">
        <v>10</v>
      </c>
      <c r="C22" s="18">
        <v>23928</v>
      </c>
      <c r="D22" s="18">
        <v>26367</v>
      </c>
      <c r="E22" s="20">
        <f>IF(D22="","",C22/D22)</f>
        <v>0.90749800887472976</v>
      </c>
      <c r="F22" s="18">
        <v>28109</v>
      </c>
      <c r="G22" s="38">
        <f>IF(F22="","",C22/F22)</f>
        <v>0.8512576043260166</v>
      </c>
    </row>
    <row r="23" spans="1:7" x14ac:dyDescent="0.15">
      <c r="A23" s="25"/>
      <c r="B23" s="13"/>
      <c r="C23" s="19"/>
      <c r="D23" s="19"/>
      <c r="E23" s="21"/>
      <c r="F23" s="19"/>
      <c r="G23" s="39"/>
    </row>
    <row r="24" spans="1:7" x14ac:dyDescent="0.15">
      <c r="A24" s="25" t="s">
        <v>14</v>
      </c>
      <c r="B24" s="13" t="s">
        <v>9</v>
      </c>
      <c r="C24" s="18">
        <v>25601</v>
      </c>
      <c r="D24" s="18">
        <v>22908</v>
      </c>
      <c r="E24" s="20">
        <f>IF(D24="","",C24/D24)</f>
        <v>1.1175571852627904</v>
      </c>
      <c r="F24" s="18">
        <v>17385</v>
      </c>
      <c r="G24" s="38">
        <f>IF(F24="","",C24/F24)</f>
        <v>1.4725913143514524</v>
      </c>
    </row>
    <row r="25" spans="1:7" x14ac:dyDescent="0.15">
      <c r="A25" s="25"/>
      <c r="B25" s="13"/>
      <c r="C25" s="19"/>
      <c r="D25" s="19"/>
      <c r="E25" s="21"/>
      <c r="F25" s="19"/>
      <c r="G25" s="39"/>
    </row>
    <row r="26" spans="1:7" x14ac:dyDescent="0.15">
      <c r="A26" s="25"/>
      <c r="B26" s="13" t="s">
        <v>10</v>
      </c>
      <c r="C26" s="18">
        <v>24470</v>
      </c>
      <c r="D26" s="18">
        <v>24583</v>
      </c>
      <c r="E26" s="20">
        <f>IF(D26="","",C26/D26)</f>
        <v>0.99540332750274585</v>
      </c>
      <c r="F26" s="18">
        <v>25891</v>
      </c>
      <c r="G26" s="38">
        <f>IF(F26="","",C26/F26)</f>
        <v>0.94511606349696808</v>
      </c>
    </row>
    <row r="27" spans="1:7" x14ac:dyDescent="0.15">
      <c r="A27" s="25"/>
      <c r="B27" s="13"/>
      <c r="C27" s="19"/>
      <c r="D27" s="19"/>
      <c r="E27" s="21"/>
      <c r="F27" s="19"/>
      <c r="G27" s="39"/>
    </row>
    <row r="28" spans="1:7" x14ac:dyDescent="0.15">
      <c r="A28" s="25" t="s">
        <v>15</v>
      </c>
      <c r="B28" s="13" t="s">
        <v>9</v>
      </c>
      <c r="C28" s="18">
        <v>17285</v>
      </c>
      <c r="D28" s="18">
        <v>14570</v>
      </c>
      <c r="E28" s="20">
        <f>IF(D28="","",C28/D28)</f>
        <v>1.1863417982155113</v>
      </c>
      <c r="F28" s="18">
        <v>15904</v>
      </c>
      <c r="G28" s="38">
        <f>IF(F28="","",C28/F28)</f>
        <v>1.0868335010060362</v>
      </c>
    </row>
    <row r="29" spans="1:7" x14ac:dyDescent="0.15">
      <c r="A29" s="25"/>
      <c r="B29" s="13"/>
      <c r="C29" s="19"/>
      <c r="D29" s="19"/>
      <c r="E29" s="21"/>
      <c r="F29" s="19"/>
      <c r="G29" s="39"/>
    </row>
    <row r="30" spans="1:7" x14ac:dyDescent="0.15">
      <c r="A30" s="25"/>
      <c r="B30" s="13" t="s">
        <v>10</v>
      </c>
      <c r="C30" s="18">
        <v>15988</v>
      </c>
      <c r="D30" s="18">
        <v>14818</v>
      </c>
      <c r="E30" s="20">
        <f>IF(D30="","",C30/D30)</f>
        <v>1.0789580240248346</v>
      </c>
      <c r="F30" s="18">
        <v>14716</v>
      </c>
      <c r="G30" s="38">
        <f>IF(F30="","",C30/F30)</f>
        <v>1.0864365316662137</v>
      </c>
    </row>
    <row r="31" spans="1:7" x14ac:dyDescent="0.15">
      <c r="A31" s="25"/>
      <c r="B31" s="13"/>
      <c r="C31" s="19"/>
      <c r="D31" s="19"/>
      <c r="E31" s="21"/>
      <c r="F31" s="19"/>
      <c r="G31" s="39"/>
    </row>
    <row r="32" spans="1:7" x14ac:dyDescent="0.15">
      <c r="A32" s="25" t="s">
        <v>16</v>
      </c>
      <c r="B32" s="13" t="s">
        <v>9</v>
      </c>
      <c r="C32" s="18">
        <v>1285</v>
      </c>
      <c r="D32" s="18">
        <v>1272</v>
      </c>
      <c r="E32" s="20">
        <f>IF(D32="","",C32/D32)</f>
        <v>1.0102201257861636</v>
      </c>
      <c r="F32" s="18">
        <v>1170</v>
      </c>
      <c r="G32" s="38">
        <f>IF(F32="","",C32/F32)</f>
        <v>1.0982905982905984</v>
      </c>
    </row>
    <row r="33" spans="1:7" x14ac:dyDescent="0.15">
      <c r="A33" s="25"/>
      <c r="B33" s="13"/>
      <c r="C33" s="19"/>
      <c r="D33" s="19"/>
      <c r="E33" s="21"/>
      <c r="F33" s="19"/>
      <c r="G33" s="39"/>
    </row>
    <row r="34" spans="1:7" x14ac:dyDescent="0.15">
      <c r="A34" s="25"/>
      <c r="B34" s="13" t="s">
        <v>10</v>
      </c>
      <c r="C34" s="18">
        <v>2175</v>
      </c>
      <c r="D34" s="18">
        <v>2328</v>
      </c>
      <c r="E34" s="20">
        <f>IF(D34="","",C34/D34)</f>
        <v>0.93427835051546393</v>
      </c>
      <c r="F34" s="18">
        <v>2072</v>
      </c>
      <c r="G34" s="38">
        <f>IF(F34="","",C34/F34)</f>
        <v>1.0497104247104247</v>
      </c>
    </row>
    <row r="35" spans="1:7" x14ac:dyDescent="0.15">
      <c r="A35" s="25"/>
      <c r="B35" s="13"/>
      <c r="C35" s="19"/>
      <c r="D35" s="19"/>
      <c r="E35" s="21"/>
      <c r="F35" s="19"/>
      <c r="G35" s="39"/>
    </row>
    <row r="36" spans="1:7" x14ac:dyDescent="0.15">
      <c r="A36" s="25" t="s">
        <v>17</v>
      </c>
      <c r="B36" s="13" t="s">
        <v>9</v>
      </c>
      <c r="C36" s="18">
        <v>9000</v>
      </c>
      <c r="D36" s="18">
        <v>13183</v>
      </c>
      <c r="E36" s="20">
        <f>IF(D36="","",C36/D36)</f>
        <v>0.68269741333535616</v>
      </c>
      <c r="F36" s="18">
        <v>11411</v>
      </c>
      <c r="G36" s="38">
        <f>IF(F36="","",C36/F36)</f>
        <v>0.78871264569275257</v>
      </c>
    </row>
    <row r="37" spans="1:7" x14ac:dyDescent="0.15">
      <c r="A37" s="25"/>
      <c r="B37" s="13"/>
      <c r="C37" s="19"/>
      <c r="D37" s="19"/>
      <c r="E37" s="21"/>
      <c r="F37" s="19"/>
      <c r="G37" s="39"/>
    </row>
    <row r="38" spans="1:7" x14ac:dyDescent="0.15">
      <c r="A38" s="25"/>
      <c r="B38" s="13" t="s">
        <v>10</v>
      </c>
      <c r="C38" s="18">
        <v>10018</v>
      </c>
      <c r="D38" s="18">
        <v>13509</v>
      </c>
      <c r="E38" s="20">
        <f>IF(D38="","",C38/D38)</f>
        <v>0.74157968761566362</v>
      </c>
      <c r="F38" s="18">
        <v>11324</v>
      </c>
      <c r="G38" s="38">
        <f>IF(F38="","",C38/F38)</f>
        <v>0.88466972801130339</v>
      </c>
    </row>
    <row r="39" spans="1:7" x14ac:dyDescent="0.15">
      <c r="A39" s="25"/>
      <c r="B39" s="13"/>
      <c r="C39" s="19"/>
      <c r="D39" s="19"/>
      <c r="E39" s="21"/>
      <c r="F39" s="19"/>
      <c r="G39" s="39"/>
    </row>
    <row r="40" spans="1:7" x14ac:dyDescent="0.15">
      <c r="A40" s="25" t="s">
        <v>18</v>
      </c>
      <c r="B40" s="13" t="s">
        <v>9</v>
      </c>
      <c r="C40" s="40">
        <f>SUMIF($B$8:$B$39,$B$40,C$8:C$39)</f>
        <v>113409</v>
      </c>
      <c r="D40" s="40">
        <f>SUMIF($B$8:$B$39,$B$40,D$8:D$39)</f>
        <v>115851</v>
      </c>
      <c r="E40" s="29">
        <f>IF(D40=0,"",C40/D40)</f>
        <v>0.97892120050754849</v>
      </c>
      <c r="F40" s="40">
        <f>SUMIF($B$8:$B$39,$B$40,F$8:F$39)</f>
        <v>107987</v>
      </c>
      <c r="G40" s="38">
        <f>IF(F40=0,"",C40/F40)</f>
        <v>1.0502097474696028</v>
      </c>
    </row>
    <row r="41" spans="1:7" x14ac:dyDescent="0.15">
      <c r="A41" s="25"/>
      <c r="B41" s="13"/>
      <c r="C41" s="44"/>
      <c r="D41" s="44"/>
      <c r="E41" s="36"/>
      <c r="F41" s="44"/>
      <c r="G41" s="39"/>
    </row>
    <row r="42" spans="1:7" x14ac:dyDescent="0.15">
      <c r="A42" s="25"/>
      <c r="B42" s="13" t="s">
        <v>10</v>
      </c>
      <c r="C42" s="40">
        <f>SUMIF($B$8:$B$39,$B$42,C$8:C$39)</f>
        <v>128245</v>
      </c>
      <c r="D42" s="40">
        <f>SUMIF($B$8:$B$39,$B$42,D$8:D$39)</f>
        <v>125866</v>
      </c>
      <c r="E42" s="29">
        <f>IF(D42=0,"",C42/D42)</f>
        <v>1.0189010535013427</v>
      </c>
      <c r="F42" s="40">
        <f>SUMIF($B$8:$B$39,$B$42,F$8:F$39)</f>
        <v>130468</v>
      </c>
      <c r="G42" s="42">
        <f>IF(F42=0,"",C42/F42)</f>
        <v>0.98296133917895578</v>
      </c>
    </row>
    <row r="43" spans="1:7" ht="14.25" thickBot="1" x14ac:dyDescent="0.2">
      <c r="A43" s="35"/>
      <c r="B43" s="26"/>
      <c r="C43" s="41"/>
      <c r="D43" s="41"/>
      <c r="E43" s="30"/>
      <c r="F43" s="41"/>
      <c r="G43" s="43"/>
    </row>
    <row r="45" spans="1:7" x14ac:dyDescent="0.15">
      <c r="B45" s="2" t="s">
        <v>19</v>
      </c>
    </row>
  </sheetData>
  <mergeCells count="125">
    <mergeCell ref="C1:E1"/>
    <mergeCell ref="F5:G5"/>
    <mergeCell ref="A6:B7"/>
    <mergeCell ref="C6:C7"/>
    <mergeCell ref="D6:D7"/>
    <mergeCell ref="E6:E7"/>
    <mergeCell ref="F6:F7"/>
    <mergeCell ref="G6:G7"/>
    <mergeCell ref="G8:G9"/>
    <mergeCell ref="B10:B11"/>
    <mergeCell ref="C10:C11"/>
    <mergeCell ref="D10:D11"/>
    <mergeCell ref="E10:E11"/>
    <mergeCell ref="F10:F11"/>
    <mergeCell ref="G10:G11"/>
    <mergeCell ref="A8:A11"/>
    <mergeCell ref="B8:B9"/>
    <mergeCell ref="C8:C9"/>
    <mergeCell ref="D8:D9"/>
    <mergeCell ref="E8:E9"/>
    <mergeCell ref="F8:F9"/>
    <mergeCell ref="G12:G13"/>
    <mergeCell ref="B14:B15"/>
    <mergeCell ref="C14:C15"/>
    <mergeCell ref="D14:D15"/>
    <mergeCell ref="E14:E15"/>
    <mergeCell ref="F14:F15"/>
    <mergeCell ref="G14:G15"/>
    <mergeCell ref="A12:A15"/>
    <mergeCell ref="B12:B13"/>
    <mergeCell ref="C12:C13"/>
    <mergeCell ref="D12:D13"/>
    <mergeCell ref="E12:E13"/>
    <mergeCell ref="F12:F13"/>
    <mergeCell ref="G16:G17"/>
    <mergeCell ref="B18:B19"/>
    <mergeCell ref="C18:C19"/>
    <mergeCell ref="D18:D19"/>
    <mergeCell ref="E18:E19"/>
    <mergeCell ref="F18:F19"/>
    <mergeCell ref="G18:G19"/>
    <mergeCell ref="A16:A19"/>
    <mergeCell ref="B16:B17"/>
    <mergeCell ref="C16:C17"/>
    <mergeCell ref="D16:D17"/>
    <mergeCell ref="E16:E17"/>
    <mergeCell ref="F16:F17"/>
    <mergeCell ref="G20:G21"/>
    <mergeCell ref="B22:B23"/>
    <mergeCell ref="C22:C23"/>
    <mergeCell ref="D22:D23"/>
    <mergeCell ref="E22:E23"/>
    <mergeCell ref="F22:F23"/>
    <mergeCell ref="G22:G23"/>
    <mergeCell ref="A20:A23"/>
    <mergeCell ref="B20:B21"/>
    <mergeCell ref="C20:C21"/>
    <mergeCell ref="D20:D21"/>
    <mergeCell ref="E20:E21"/>
    <mergeCell ref="F20:F21"/>
    <mergeCell ref="G24:G25"/>
    <mergeCell ref="B26:B27"/>
    <mergeCell ref="C26:C27"/>
    <mergeCell ref="D26:D27"/>
    <mergeCell ref="E26:E27"/>
    <mergeCell ref="F26:F27"/>
    <mergeCell ref="G26:G27"/>
    <mergeCell ref="A24:A27"/>
    <mergeCell ref="B24:B25"/>
    <mergeCell ref="C24:C25"/>
    <mergeCell ref="D24:D25"/>
    <mergeCell ref="E24:E25"/>
    <mergeCell ref="F24:F25"/>
    <mergeCell ref="G28:G29"/>
    <mergeCell ref="B30:B31"/>
    <mergeCell ref="C30:C31"/>
    <mergeCell ref="D30:D31"/>
    <mergeCell ref="E30:E31"/>
    <mergeCell ref="F30:F31"/>
    <mergeCell ref="G30:G31"/>
    <mergeCell ref="A28:A31"/>
    <mergeCell ref="B28:B29"/>
    <mergeCell ref="C28:C29"/>
    <mergeCell ref="D28:D29"/>
    <mergeCell ref="E28:E29"/>
    <mergeCell ref="F28:F29"/>
    <mergeCell ref="G32:G33"/>
    <mergeCell ref="B34:B35"/>
    <mergeCell ref="C34:C35"/>
    <mergeCell ref="D34:D35"/>
    <mergeCell ref="E34:E35"/>
    <mergeCell ref="F34:F35"/>
    <mergeCell ref="G34:G35"/>
    <mergeCell ref="A32:A35"/>
    <mergeCell ref="B32:B33"/>
    <mergeCell ref="C32:C33"/>
    <mergeCell ref="D32:D33"/>
    <mergeCell ref="E32:E33"/>
    <mergeCell ref="F32:F33"/>
    <mergeCell ref="G36:G37"/>
    <mergeCell ref="B38:B39"/>
    <mergeCell ref="C38:C39"/>
    <mergeCell ref="D38:D39"/>
    <mergeCell ref="E38:E39"/>
    <mergeCell ref="F38:F39"/>
    <mergeCell ref="G38:G39"/>
    <mergeCell ref="A36:A39"/>
    <mergeCell ref="B36:B37"/>
    <mergeCell ref="C36:C37"/>
    <mergeCell ref="D36:D37"/>
    <mergeCell ref="E36:E37"/>
    <mergeCell ref="F36:F37"/>
    <mergeCell ref="G40:G41"/>
    <mergeCell ref="B42:B43"/>
    <mergeCell ref="C42:C43"/>
    <mergeCell ref="D42:D43"/>
    <mergeCell ref="E42:E43"/>
    <mergeCell ref="F42:F43"/>
    <mergeCell ref="G42:G43"/>
    <mergeCell ref="A40:A43"/>
    <mergeCell ref="B40:B41"/>
    <mergeCell ref="C40:C41"/>
    <mergeCell ref="D40:D41"/>
    <mergeCell ref="E40:E41"/>
    <mergeCell ref="F40:F41"/>
  </mergeCells>
  <phoneticPr fontId="6"/>
  <printOptions horizontalCentered="1"/>
  <pageMargins left="0.70866141732283472" right="0.70866141732283472" top="0.9448818897637796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5"/>
  <sheetViews>
    <sheetView workbookViewId="0"/>
  </sheetViews>
  <sheetFormatPr defaultRowHeight="13.5" x14ac:dyDescent="0.15"/>
  <cols>
    <col min="1" max="1" width="10.375" style="1" customWidth="1"/>
    <col min="2" max="2" width="10.125" style="1" customWidth="1"/>
    <col min="3" max="7" width="11.75" style="1" customWidth="1"/>
    <col min="8" max="8" width="9" style="1" customWidth="1"/>
    <col min="9" max="16384" width="9" style="1"/>
  </cols>
  <sheetData>
    <row r="1" spans="1:7" ht="13.7" customHeight="1" x14ac:dyDescent="0.15">
      <c r="C1" s="5" t="s">
        <v>0</v>
      </c>
      <c r="D1" s="6"/>
      <c r="E1" s="6"/>
    </row>
    <row r="2" spans="1:7" x14ac:dyDescent="0.15">
      <c r="C2" s="2"/>
      <c r="D2" s="3" t="s">
        <v>35</v>
      </c>
      <c r="E2" s="2"/>
    </row>
    <row r="5" spans="1:7" x14ac:dyDescent="0.15">
      <c r="B5" s="4" t="s">
        <v>1</v>
      </c>
      <c r="F5" s="7" t="s">
        <v>2</v>
      </c>
      <c r="G5" s="7"/>
    </row>
    <row r="6" spans="1:7" x14ac:dyDescent="0.15">
      <c r="A6" s="8" t="s">
        <v>3</v>
      </c>
      <c r="B6" s="9"/>
      <c r="C6" s="12" t="s">
        <v>4</v>
      </c>
      <c r="D6" s="12" t="s">
        <v>5</v>
      </c>
      <c r="E6" s="12" t="s">
        <v>6</v>
      </c>
      <c r="F6" s="12" t="s">
        <v>7</v>
      </c>
      <c r="G6" s="14" t="s">
        <v>6</v>
      </c>
    </row>
    <row r="7" spans="1:7" x14ac:dyDescent="0.15">
      <c r="A7" s="10"/>
      <c r="B7" s="11"/>
      <c r="C7" s="13"/>
      <c r="D7" s="13"/>
      <c r="E7" s="13"/>
      <c r="F7" s="13"/>
      <c r="G7" s="15"/>
    </row>
    <row r="8" spans="1:7" x14ac:dyDescent="0.15">
      <c r="A8" s="25" t="s">
        <v>8</v>
      </c>
      <c r="B8" s="13" t="s">
        <v>9</v>
      </c>
      <c r="C8" s="18">
        <v>1015</v>
      </c>
      <c r="D8" s="18">
        <v>1071</v>
      </c>
      <c r="E8" s="20">
        <f>IF(D8="","",C8/D8)</f>
        <v>0.94771241830065356</v>
      </c>
      <c r="F8" s="18">
        <v>1045</v>
      </c>
      <c r="G8" s="38">
        <f>IF(F8="","",C8/F8)</f>
        <v>0.9712918660287081</v>
      </c>
    </row>
    <row r="9" spans="1:7" x14ac:dyDescent="0.15">
      <c r="A9" s="25"/>
      <c r="B9" s="13"/>
      <c r="C9" s="19"/>
      <c r="D9" s="19"/>
      <c r="E9" s="21"/>
      <c r="F9" s="19"/>
      <c r="G9" s="45"/>
    </row>
    <row r="10" spans="1:7" x14ac:dyDescent="0.15">
      <c r="A10" s="25"/>
      <c r="B10" s="13" t="s">
        <v>10</v>
      </c>
      <c r="C10" s="18">
        <v>1661</v>
      </c>
      <c r="D10" s="18">
        <v>1722</v>
      </c>
      <c r="E10" s="20">
        <f>IF(D10="","",C10/D10)</f>
        <v>0.96457607433217185</v>
      </c>
      <c r="F10" s="18">
        <v>1701</v>
      </c>
      <c r="G10" s="38">
        <f>IF(F10="","",C10/F10)</f>
        <v>0.97648442092886534</v>
      </c>
    </row>
    <row r="11" spans="1:7" x14ac:dyDescent="0.15">
      <c r="A11" s="25"/>
      <c r="B11" s="13"/>
      <c r="C11" s="19"/>
      <c r="D11" s="19"/>
      <c r="E11" s="21"/>
      <c r="F11" s="19"/>
      <c r="G11" s="39"/>
    </row>
    <row r="12" spans="1:7" x14ac:dyDescent="0.15">
      <c r="A12" s="25" t="s">
        <v>11</v>
      </c>
      <c r="B12" s="13" t="s">
        <v>9</v>
      </c>
      <c r="C12" s="18">
        <v>4719</v>
      </c>
      <c r="D12" s="18">
        <v>3155</v>
      </c>
      <c r="E12" s="20">
        <f>IF(D12="","",C12/D12)</f>
        <v>1.4957210776545167</v>
      </c>
      <c r="F12" s="18">
        <v>3039</v>
      </c>
      <c r="G12" s="38">
        <f>IF(F12="","",C12/F12)</f>
        <v>1.5528134254689043</v>
      </c>
    </row>
    <row r="13" spans="1:7" x14ac:dyDescent="0.15">
      <c r="A13" s="25"/>
      <c r="B13" s="13"/>
      <c r="C13" s="19"/>
      <c r="D13" s="19"/>
      <c r="E13" s="21"/>
      <c r="F13" s="19"/>
      <c r="G13" s="39"/>
    </row>
    <row r="14" spans="1:7" x14ac:dyDescent="0.15">
      <c r="A14" s="25"/>
      <c r="B14" s="13" t="s">
        <v>10</v>
      </c>
      <c r="C14" s="18">
        <v>21159</v>
      </c>
      <c r="D14" s="18">
        <v>13631</v>
      </c>
      <c r="E14" s="20">
        <f>IF(D14="","",C14/D14)</f>
        <v>1.5522705597535031</v>
      </c>
      <c r="F14" s="18">
        <v>22645</v>
      </c>
      <c r="G14" s="38">
        <f>IF(F14="","",C14/F14)</f>
        <v>0.93437844998896002</v>
      </c>
    </row>
    <row r="15" spans="1:7" x14ac:dyDescent="0.15">
      <c r="A15" s="25"/>
      <c r="B15" s="13"/>
      <c r="C15" s="19"/>
      <c r="D15" s="19"/>
      <c r="E15" s="21"/>
      <c r="F15" s="19"/>
      <c r="G15" s="39"/>
    </row>
    <row r="16" spans="1:7" x14ac:dyDescent="0.15">
      <c r="A16" s="25" t="s">
        <v>12</v>
      </c>
      <c r="B16" s="13" t="s">
        <v>9</v>
      </c>
      <c r="C16" s="18">
        <v>30514</v>
      </c>
      <c r="D16" s="18">
        <v>33332</v>
      </c>
      <c r="E16" s="20">
        <f>IF(D16="","",C16/D16)</f>
        <v>0.91545661826473057</v>
      </c>
      <c r="F16" s="18">
        <v>31063</v>
      </c>
      <c r="G16" s="38">
        <f>IF(F16="","",C16/F16)</f>
        <v>0.9823262402214854</v>
      </c>
    </row>
    <row r="17" spans="1:7" x14ac:dyDescent="0.15">
      <c r="A17" s="25"/>
      <c r="B17" s="13"/>
      <c r="C17" s="19"/>
      <c r="D17" s="19"/>
      <c r="E17" s="21"/>
      <c r="F17" s="19"/>
      <c r="G17" s="39"/>
    </row>
    <row r="18" spans="1:7" x14ac:dyDescent="0.15">
      <c r="A18" s="25"/>
      <c r="B18" s="13" t="s">
        <v>10</v>
      </c>
      <c r="C18" s="18">
        <v>29284</v>
      </c>
      <c r="D18" s="18">
        <v>28919</v>
      </c>
      <c r="E18" s="20">
        <f>IF(D18="","",C18/D18)</f>
        <v>1.012621459939832</v>
      </c>
      <c r="F18" s="18">
        <v>27320</v>
      </c>
      <c r="G18" s="38">
        <f>IF(F18="","",C18/F18)</f>
        <v>1.0718887262079062</v>
      </c>
    </row>
    <row r="19" spans="1:7" x14ac:dyDescent="0.15">
      <c r="A19" s="25"/>
      <c r="B19" s="13"/>
      <c r="C19" s="19"/>
      <c r="D19" s="19"/>
      <c r="E19" s="21"/>
      <c r="F19" s="19"/>
      <c r="G19" s="39"/>
    </row>
    <row r="20" spans="1:7" x14ac:dyDescent="0.15">
      <c r="A20" s="25" t="s">
        <v>13</v>
      </c>
      <c r="B20" s="13" t="s">
        <v>9</v>
      </c>
      <c r="C20" s="18">
        <v>22419</v>
      </c>
      <c r="D20" s="18">
        <v>24598</v>
      </c>
      <c r="E20" s="20">
        <f>IF(D20="","",C20/D20)</f>
        <v>0.91141556224083253</v>
      </c>
      <c r="F20" s="18">
        <v>25091</v>
      </c>
      <c r="G20" s="38">
        <f>IF(F20="","",C20/F20)</f>
        <v>0.89350763221872387</v>
      </c>
    </row>
    <row r="21" spans="1:7" x14ac:dyDescent="0.15">
      <c r="A21" s="25"/>
      <c r="B21" s="13"/>
      <c r="C21" s="19"/>
      <c r="D21" s="19"/>
      <c r="E21" s="21"/>
      <c r="F21" s="19"/>
      <c r="G21" s="39"/>
    </row>
    <row r="22" spans="1:7" x14ac:dyDescent="0.15">
      <c r="A22" s="25"/>
      <c r="B22" s="13" t="s">
        <v>10</v>
      </c>
      <c r="C22" s="18">
        <v>21817</v>
      </c>
      <c r="D22" s="18">
        <v>24810</v>
      </c>
      <c r="E22" s="20">
        <f>IF(D22="","",C22/D22)</f>
        <v>0.87936316001612258</v>
      </c>
      <c r="F22" s="18">
        <v>23928</v>
      </c>
      <c r="G22" s="38">
        <f>IF(F22="","",C22/F22)</f>
        <v>0.91177699765964559</v>
      </c>
    </row>
    <row r="23" spans="1:7" x14ac:dyDescent="0.15">
      <c r="A23" s="25"/>
      <c r="B23" s="13"/>
      <c r="C23" s="19"/>
      <c r="D23" s="19"/>
      <c r="E23" s="21"/>
      <c r="F23" s="19"/>
      <c r="G23" s="39"/>
    </row>
    <row r="24" spans="1:7" x14ac:dyDescent="0.15">
      <c r="A24" s="25" t="s">
        <v>14</v>
      </c>
      <c r="B24" s="13" t="s">
        <v>9</v>
      </c>
      <c r="C24" s="18">
        <v>21444</v>
      </c>
      <c r="D24" s="18">
        <v>23137</v>
      </c>
      <c r="E24" s="20">
        <f>IF(D24="","",C24/D24)</f>
        <v>0.9268271599602369</v>
      </c>
      <c r="F24" s="18">
        <v>25601</v>
      </c>
      <c r="G24" s="38">
        <f>IF(F24="","",C24/F24)</f>
        <v>0.83762353033084647</v>
      </c>
    </row>
    <row r="25" spans="1:7" x14ac:dyDescent="0.15">
      <c r="A25" s="25"/>
      <c r="B25" s="13"/>
      <c r="C25" s="19"/>
      <c r="D25" s="19"/>
      <c r="E25" s="21"/>
      <c r="F25" s="19"/>
      <c r="G25" s="39"/>
    </row>
    <row r="26" spans="1:7" x14ac:dyDescent="0.15">
      <c r="A26" s="25"/>
      <c r="B26" s="13" t="s">
        <v>10</v>
      </c>
      <c r="C26" s="18">
        <v>22260</v>
      </c>
      <c r="D26" s="18">
        <v>23372</v>
      </c>
      <c r="E26" s="20">
        <f>IF(D26="","",C26/D26)</f>
        <v>0.95242170118090019</v>
      </c>
      <c r="F26" s="18">
        <v>24470</v>
      </c>
      <c r="G26" s="38">
        <f>IF(F26="","",C26/F26)</f>
        <v>0.90968532897425414</v>
      </c>
    </row>
    <row r="27" spans="1:7" x14ac:dyDescent="0.15">
      <c r="A27" s="25"/>
      <c r="B27" s="13"/>
      <c r="C27" s="19"/>
      <c r="D27" s="19"/>
      <c r="E27" s="21"/>
      <c r="F27" s="19"/>
      <c r="G27" s="39"/>
    </row>
    <row r="28" spans="1:7" x14ac:dyDescent="0.15">
      <c r="A28" s="25" t="s">
        <v>15</v>
      </c>
      <c r="B28" s="13" t="s">
        <v>9</v>
      </c>
      <c r="C28" s="18">
        <v>15395</v>
      </c>
      <c r="D28" s="18">
        <v>14985</v>
      </c>
      <c r="E28" s="20">
        <f>IF(D28="","",C28/D28)</f>
        <v>1.0273606940273607</v>
      </c>
      <c r="F28" s="18">
        <v>17285</v>
      </c>
      <c r="G28" s="38">
        <f>IF(F28="","",C28/F28)</f>
        <v>0.89065663870407863</v>
      </c>
    </row>
    <row r="29" spans="1:7" x14ac:dyDescent="0.15">
      <c r="A29" s="25"/>
      <c r="B29" s="13"/>
      <c r="C29" s="19"/>
      <c r="D29" s="19"/>
      <c r="E29" s="21"/>
      <c r="F29" s="19"/>
      <c r="G29" s="39"/>
    </row>
    <row r="30" spans="1:7" x14ac:dyDescent="0.15">
      <c r="A30" s="25"/>
      <c r="B30" s="13" t="s">
        <v>10</v>
      </c>
      <c r="C30" s="18">
        <v>15331</v>
      </c>
      <c r="D30" s="18">
        <v>16380</v>
      </c>
      <c r="E30" s="20">
        <f>IF(D30="","",C30/D30)</f>
        <v>0.93595848595848596</v>
      </c>
      <c r="F30" s="18">
        <v>15988</v>
      </c>
      <c r="G30" s="38">
        <f>IF(F30="","",C30/F30)</f>
        <v>0.95890668001000745</v>
      </c>
    </row>
    <row r="31" spans="1:7" x14ac:dyDescent="0.15">
      <c r="A31" s="25"/>
      <c r="B31" s="13"/>
      <c r="C31" s="19"/>
      <c r="D31" s="19"/>
      <c r="E31" s="21"/>
      <c r="F31" s="19"/>
      <c r="G31" s="39"/>
    </row>
    <row r="32" spans="1:7" x14ac:dyDescent="0.15">
      <c r="A32" s="25" t="s">
        <v>16</v>
      </c>
      <c r="B32" s="13" t="s">
        <v>9</v>
      </c>
      <c r="C32" s="18">
        <v>1104</v>
      </c>
      <c r="D32" s="18">
        <v>1112</v>
      </c>
      <c r="E32" s="20">
        <f>IF(D32="","",C32/D32)</f>
        <v>0.9928057553956835</v>
      </c>
      <c r="F32" s="18">
        <v>1285</v>
      </c>
      <c r="G32" s="38">
        <f>IF(F32="","",C32/F32)</f>
        <v>0.85914396887159528</v>
      </c>
    </row>
    <row r="33" spans="1:7" x14ac:dyDescent="0.15">
      <c r="A33" s="25"/>
      <c r="B33" s="13"/>
      <c r="C33" s="19"/>
      <c r="D33" s="19"/>
      <c r="E33" s="21"/>
      <c r="F33" s="19"/>
      <c r="G33" s="39"/>
    </row>
    <row r="34" spans="1:7" x14ac:dyDescent="0.15">
      <c r="A34" s="25"/>
      <c r="B34" s="13" t="s">
        <v>10</v>
      </c>
      <c r="C34" s="18">
        <v>2064</v>
      </c>
      <c r="D34" s="18">
        <v>2262</v>
      </c>
      <c r="E34" s="20">
        <f>IF(D34="","",C34/D34)</f>
        <v>0.91246684350132623</v>
      </c>
      <c r="F34" s="18">
        <v>2175</v>
      </c>
      <c r="G34" s="38">
        <f>IF(F34="","",C34/F34)</f>
        <v>0.94896551724137934</v>
      </c>
    </row>
    <row r="35" spans="1:7" x14ac:dyDescent="0.15">
      <c r="A35" s="25"/>
      <c r="B35" s="13"/>
      <c r="C35" s="19"/>
      <c r="D35" s="19"/>
      <c r="E35" s="21"/>
      <c r="F35" s="19"/>
      <c r="G35" s="39"/>
    </row>
    <row r="36" spans="1:7" x14ac:dyDescent="0.15">
      <c r="A36" s="25" t="s">
        <v>17</v>
      </c>
      <c r="B36" s="13" t="s">
        <v>9</v>
      </c>
      <c r="C36" s="18">
        <v>9094</v>
      </c>
      <c r="D36" s="18">
        <v>12668</v>
      </c>
      <c r="E36" s="20">
        <f>IF(D36="","",C36/D36)</f>
        <v>0.7178718029681086</v>
      </c>
      <c r="F36" s="18">
        <v>9000</v>
      </c>
      <c r="G36" s="38">
        <f>IF(F36="","",C36/F36)</f>
        <v>1.0104444444444445</v>
      </c>
    </row>
    <row r="37" spans="1:7" x14ac:dyDescent="0.15">
      <c r="A37" s="25"/>
      <c r="B37" s="13"/>
      <c r="C37" s="19"/>
      <c r="D37" s="19"/>
      <c r="E37" s="21"/>
      <c r="F37" s="19"/>
      <c r="G37" s="39"/>
    </row>
    <row r="38" spans="1:7" x14ac:dyDescent="0.15">
      <c r="A38" s="25"/>
      <c r="B38" s="13" t="s">
        <v>10</v>
      </c>
      <c r="C38" s="18">
        <v>10311</v>
      </c>
      <c r="D38" s="18">
        <v>13599</v>
      </c>
      <c r="E38" s="20">
        <f>IF(D38="","",C38/D38)</f>
        <v>0.75821751599382303</v>
      </c>
      <c r="F38" s="18">
        <v>10018</v>
      </c>
      <c r="G38" s="38">
        <f>IF(F38="","",C38/F38)</f>
        <v>1.0292473547614294</v>
      </c>
    </row>
    <row r="39" spans="1:7" x14ac:dyDescent="0.15">
      <c r="A39" s="25"/>
      <c r="B39" s="13"/>
      <c r="C39" s="19"/>
      <c r="D39" s="19"/>
      <c r="E39" s="21"/>
      <c r="F39" s="19"/>
      <c r="G39" s="39"/>
    </row>
    <row r="40" spans="1:7" x14ac:dyDescent="0.15">
      <c r="A40" s="25" t="s">
        <v>18</v>
      </c>
      <c r="B40" s="13" t="s">
        <v>9</v>
      </c>
      <c r="C40" s="40">
        <f>SUMIF($B$8:$B$39,$B$40,C$8:C$39)</f>
        <v>105704</v>
      </c>
      <c r="D40" s="40">
        <f>SUMIF($B$8:$B$39,$B$40,D$8:D$39)</f>
        <v>114058</v>
      </c>
      <c r="E40" s="29">
        <f>IF(D40=0,"",C40/D40)</f>
        <v>0.92675656245068294</v>
      </c>
      <c r="F40" s="40">
        <f>SUMIF($B$8:$B$39,$B$40,F$8:F$39)</f>
        <v>113409</v>
      </c>
      <c r="G40" s="38">
        <f>IF(F40=0,"",C40/F40)</f>
        <v>0.93206006577961187</v>
      </c>
    </row>
    <row r="41" spans="1:7" x14ac:dyDescent="0.15">
      <c r="A41" s="25"/>
      <c r="B41" s="13"/>
      <c r="C41" s="44"/>
      <c r="D41" s="44"/>
      <c r="E41" s="36"/>
      <c r="F41" s="44"/>
      <c r="G41" s="39"/>
    </row>
    <row r="42" spans="1:7" x14ac:dyDescent="0.15">
      <c r="A42" s="25"/>
      <c r="B42" s="13" t="s">
        <v>10</v>
      </c>
      <c r="C42" s="40">
        <f>SUMIF($B$8:$B$39,$B$42,C$8:C$39)</f>
        <v>123887</v>
      </c>
      <c r="D42" s="40">
        <f>SUMIF($B$8:$B$39,$B$42,D$8:D$39)</f>
        <v>124695</v>
      </c>
      <c r="E42" s="29">
        <f>IF(D42=0,"",C42/D42)</f>
        <v>0.99352018926179875</v>
      </c>
      <c r="F42" s="40">
        <f>SUMIF($B$8:$B$39,$B$42,F$8:F$39)</f>
        <v>128245</v>
      </c>
      <c r="G42" s="42">
        <f>IF(F42=0,"",C42/F42)</f>
        <v>0.96601816834964327</v>
      </c>
    </row>
    <row r="43" spans="1:7" x14ac:dyDescent="0.15">
      <c r="A43" s="35"/>
      <c r="B43" s="26"/>
      <c r="C43" s="41"/>
      <c r="D43" s="41"/>
      <c r="E43" s="30"/>
      <c r="F43" s="41"/>
      <c r="G43" s="43"/>
    </row>
    <row r="45" spans="1:7" x14ac:dyDescent="0.15">
      <c r="B45" s="2" t="s">
        <v>19</v>
      </c>
    </row>
  </sheetData>
  <mergeCells count="125">
    <mergeCell ref="C1:E1"/>
    <mergeCell ref="F5:G5"/>
    <mergeCell ref="A6:B7"/>
    <mergeCell ref="C6:C7"/>
    <mergeCell ref="D6:D7"/>
    <mergeCell ref="E6:E7"/>
    <mergeCell ref="F6:F7"/>
    <mergeCell ref="G6:G7"/>
    <mergeCell ref="F8:F9"/>
    <mergeCell ref="G8:G9"/>
    <mergeCell ref="B10:B11"/>
    <mergeCell ref="C10:C11"/>
    <mergeCell ref="D10:D11"/>
    <mergeCell ref="E10:E11"/>
    <mergeCell ref="F10:F11"/>
    <mergeCell ref="G10:G11"/>
    <mergeCell ref="A8:A11"/>
    <mergeCell ref="B8:B9"/>
    <mergeCell ref="C8:C9"/>
    <mergeCell ref="D8:D9"/>
    <mergeCell ref="E8:E9"/>
    <mergeCell ref="F12:F13"/>
    <mergeCell ref="G12:G13"/>
    <mergeCell ref="B14:B15"/>
    <mergeCell ref="C14:C15"/>
    <mergeCell ref="D14:D15"/>
    <mergeCell ref="E14:E15"/>
    <mergeCell ref="F14:F15"/>
    <mergeCell ref="G14:G15"/>
    <mergeCell ref="A12:A15"/>
    <mergeCell ref="B12:B13"/>
    <mergeCell ref="C12:C13"/>
    <mergeCell ref="D12:D13"/>
    <mergeCell ref="E12:E13"/>
    <mergeCell ref="F16:F17"/>
    <mergeCell ref="G16:G17"/>
    <mergeCell ref="B18:B19"/>
    <mergeCell ref="C18:C19"/>
    <mergeCell ref="D18:D19"/>
    <mergeCell ref="E18:E19"/>
    <mergeCell ref="F18:F19"/>
    <mergeCell ref="G18:G19"/>
    <mergeCell ref="A16:A19"/>
    <mergeCell ref="B16:B17"/>
    <mergeCell ref="C16:C17"/>
    <mergeCell ref="D16:D17"/>
    <mergeCell ref="E16:E17"/>
    <mergeCell ref="F20:F21"/>
    <mergeCell ref="G20:G21"/>
    <mergeCell ref="B22:B23"/>
    <mergeCell ref="C22:C23"/>
    <mergeCell ref="D22:D23"/>
    <mergeCell ref="E22:E23"/>
    <mergeCell ref="F22:F23"/>
    <mergeCell ref="G22:G23"/>
    <mergeCell ref="A20:A23"/>
    <mergeCell ref="B20:B21"/>
    <mergeCell ref="C20:C21"/>
    <mergeCell ref="D20:D21"/>
    <mergeCell ref="E20:E21"/>
    <mergeCell ref="F24:F25"/>
    <mergeCell ref="G24:G25"/>
    <mergeCell ref="B26:B27"/>
    <mergeCell ref="C26:C27"/>
    <mergeCell ref="D26:D27"/>
    <mergeCell ref="E26:E27"/>
    <mergeCell ref="F26:F27"/>
    <mergeCell ref="G26:G27"/>
    <mergeCell ref="A24:A27"/>
    <mergeCell ref="B24:B25"/>
    <mergeCell ref="C24:C25"/>
    <mergeCell ref="D24:D25"/>
    <mergeCell ref="E24:E25"/>
    <mergeCell ref="F28:F29"/>
    <mergeCell ref="G28:G29"/>
    <mergeCell ref="B30:B31"/>
    <mergeCell ref="C30:C31"/>
    <mergeCell ref="D30:D31"/>
    <mergeCell ref="E30:E31"/>
    <mergeCell ref="F30:F31"/>
    <mergeCell ref="G30:G31"/>
    <mergeCell ref="A28:A31"/>
    <mergeCell ref="B28:B29"/>
    <mergeCell ref="C28:C29"/>
    <mergeCell ref="D28:D29"/>
    <mergeCell ref="E28:E29"/>
    <mergeCell ref="F32:F33"/>
    <mergeCell ref="G32:G33"/>
    <mergeCell ref="B34:B35"/>
    <mergeCell ref="C34:C35"/>
    <mergeCell ref="D34:D35"/>
    <mergeCell ref="E34:E35"/>
    <mergeCell ref="F34:F35"/>
    <mergeCell ref="G34:G35"/>
    <mergeCell ref="A32:A35"/>
    <mergeCell ref="B32:B33"/>
    <mergeCell ref="C32:C33"/>
    <mergeCell ref="D32:D33"/>
    <mergeCell ref="E32:E33"/>
    <mergeCell ref="F36:F37"/>
    <mergeCell ref="G36:G37"/>
    <mergeCell ref="B38:B39"/>
    <mergeCell ref="C38:C39"/>
    <mergeCell ref="D38:D39"/>
    <mergeCell ref="E38:E39"/>
    <mergeCell ref="F38:F39"/>
    <mergeCell ref="G38:G39"/>
    <mergeCell ref="A36:A39"/>
    <mergeCell ref="B36:B37"/>
    <mergeCell ref="C36:C37"/>
    <mergeCell ref="D36:D37"/>
    <mergeCell ref="E36:E37"/>
    <mergeCell ref="F40:F41"/>
    <mergeCell ref="G40:G41"/>
    <mergeCell ref="B42:B43"/>
    <mergeCell ref="C42:C43"/>
    <mergeCell ref="D42:D43"/>
    <mergeCell ref="E42:E43"/>
    <mergeCell ref="F42:F43"/>
    <mergeCell ref="G42:G43"/>
    <mergeCell ref="A40:A43"/>
    <mergeCell ref="B40:B41"/>
    <mergeCell ref="C40:C41"/>
    <mergeCell ref="D40:D41"/>
    <mergeCell ref="E40:E41"/>
  </mergeCells>
  <phoneticPr fontId="5"/>
  <printOptions horizontalCentered="1"/>
  <pageMargins left="0.70866141732283472" right="0.70866141732283472" top="0.9448818897637796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B47F83-FE3F-49C5-9CC0-AC7C155B5618}">
  <dimension ref="A1:G45"/>
  <sheetViews>
    <sheetView workbookViewId="0"/>
  </sheetViews>
  <sheetFormatPr defaultRowHeight="13.5" x14ac:dyDescent="0.15"/>
  <cols>
    <col min="1" max="1" width="10.375" style="1" customWidth="1"/>
    <col min="2" max="2" width="10.125" style="1" customWidth="1"/>
    <col min="3" max="7" width="11.75" style="1" customWidth="1"/>
    <col min="8" max="8" width="9" style="1" customWidth="1"/>
    <col min="9" max="16384" width="9" style="1"/>
  </cols>
  <sheetData>
    <row r="1" spans="1:7" ht="13.7" customHeight="1" x14ac:dyDescent="0.15">
      <c r="C1" s="5" t="s">
        <v>0</v>
      </c>
      <c r="D1" s="6"/>
      <c r="E1" s="6"/>
    </row>
    <row r="2" spans="1:7" x14ac:dyDescent="0.15">
      <c r="C2" s="2"/>
      <c r="D2" s="3" t="s">
        <v>36</v>
      </c>
      <c r="E2" s="2"/>
    </row>
    <row r="5" spans="1:7" ht="14.25" thickBot="1" x14ac:dyDescent="0.2">
      <c r="B5" s="4" t="s">
        <v>1</v>
      </c>
      <c r="F5" s="7" t="s">
        <v>2</v>
      </c>
      <c r="G5" s="7"/>
    </row>
    <row r="6" spans="1:7" x14ac:dyDescent="0.15">
      <c r="A6" s="8" t="s">
        <v>3</v>
      </c>
      <c r="B6" s="9"/>
      <c r="C6" s="12" t="s">
        <v>23</v>
      </c>
      <c r="D6" s="12" t="s">
        <v>5</v>
      </c>
      <c r="E6" s="12" t="s">
        <v>6</v>
      </c>
      <c r="F6" s="12" t="s">
        <v>7</v>
      </c>
      <c r="G6" s="14" t="s">
        <v>6</v>
      </c>
    </row>
    <row r="7" spans="1:7" x14ac:dyDescent="0.15">
      <c r="A7" s="10"/>
      <c r="B7" s="11"/>
      <c r="C7" s="13"/>
      <c r="D7" s="13"/>
      <c r="E7" s="13"/>
      <c r="F7" s="13"/>
      <c r="G7" s="15"/>
    </row>
    <row r="8" spans="1:7" x14ac:dyDescent="0.15">
      <c r="A8" s="25" t="s">
        <v>8</v>
      </c>
      <c r="B8" s="13" t="s">
        <v>9</v>
      </c>
      <c r="C8" s="18">
        <v>1012</v>
      </c>
      <c r="D8" s="18">
        <v>1000</v>
      </c>
      <c r="E8" s="20">
        <f>IF(D8="","",C8/D8)</f>
        <v>1.012</v>
      </c>
      <c r="F8" s="18">
        <v>1015</v>
      </c>
      <c r="G8" s="38">
        <f>IF(F8="","",C8/F8)</f>
        <v>0.99704433497536948</v>
      </c>
    </row>
    <row r="9" spans="1:7" x14ac:dyDescent="0.15">
      <c r="A9" s="25"/>
      <c r="B9" s="13"/>
      <c r="C9" s="19"/>
      <c r="D9" s="19"/>
      <c r="E9" s="21"/>
      <c r="F9" s="19"/>
      <c r="G9" s="45"/>
    </row>
    <row r="10" spans="1:7" x14ac:dyDescent="0.15">
      <c r="A10" s="25"/>
      <c r="B10" s="13" t="s">
        <v>10</v>
      </c>
      <c r="C10" s="18">
        <v>1655</v>
      </c>
      <c r="D10" s="18">
        <v>1615</v>
      </c>
      <c r="E10" s="20">
        <f>IF(D10="","",C10/D10)</f>
        <v>1.0247678018575852</v>
      </c>
      <c r="F10" s="18">
        <v>1661</v>
      </c>
      <c r="G10" s="38">
        <f>IF(F10="","",C10/F10)</f>
        <v>0.99638771824202288</v>
      </c>
    </row>
    <row r="11" spans="1:7" x14ac:dyDescent="0.15">
      <c r="A11" s="25"/>
      <c r="B11" s="13"/>
      <c r="C11" s="19"/>
      <c r="D11" s="19"/>
      <c r="E11" s="21"/>
      <c r="F11" s="19"/>
      <c r="G11" s="39"/>
    </row>
    <row r="12" spans="1:7" x14ac:dyDescent="0.15">
      <c r="A12" s="25" t="s">
        <v>11</v>
      </c>
      <c r="B12" s="13" t="s">
        <v>9</v>
      </c>
      <c r="C12" s="18">
        <v>3241</v>
      </c>
      <c r="D12" s="18">
        <v>3196</v>
      </c>
      <c r="E12" s="20">
        <f>IF(D12="","",C12/D12)</f>
        <v>1.0140801001251565</v>
      </c>
      <c r="F12" s="18">
        <v>4719</v>
      </c>
      <c r="G12" s="38">
        <f>IF(F12="","",C12/F12)</f>
        <v>0.68679805043441411</v>
      </c>
    </row>
    <row r="13" spans="1:7" x14ac:dyDescent="0.15">
      <c r="A13" s="25"/>
      <c r="B13" s="13"/>
      <c r="C13" s="19"/>
      <c r="D13" s="19"/>
      <c r="E13" s="21"/>
      <c r="F13" s="19"/>
      <c r="G13" s="39"/>
    </row>
    <row r="14" spans="1:7" x14ac:dyDescent="0.15">
      <c r="A14" s="25"/>
      <c r="B14" s="13" t="s">
        <v>10</v>
      </c>
      <c r="C14" s="18">
        <v>21229</v>
      </c>
      <c r="D14" s="18">
        <v>17526</v>
      </c>
      <c r="E14" s="20">
        <f>IF(D14="","",C14/D14)</f>
        <v>1.2112860892388451</v>
      </c>
      <c r="F14" s="18">
        <v>21159</v>
      </c>
      <c r="G14" s="38">
        <f>IF(F14="","",C14/F14)</f>
        <v>1.0033082848905903</v>
      </c>
    </row>
    <row r="15" spans="1:7" x14ac:dyDescent="0.15">
      <c r="A15" s="25"/>
      <c r="B15" s="13"/>
      <c r="C15" s="19"/>
      <c r="D15" s="19"/>
      <c r="E15" s="21"/>
      <c r="F15" s="19"/>
      <c r="G15" s="39"/>
    </row>
    <row r="16" spans="1:7" x14ac:dyDescent="0.15">
      <c r="A16" s="25" t="s">
        <v>12</v>
      </c>
      <c r="B16" s="13" t="s">
        <v>9</v>
      </c>
      <c r="C16" s="18">
        <v>30219</v>
      </c>
      <c r="D16" s="18">
        <v>35197</v>
      </c>
      <c r="E16" s="20">
        <f>IF(D16="","",C16/D16)</f>
        <v>0.85856749154757506</v>
      </c>
      <c r="F16" s="18">
        <v>30514</v>
      </c>
      <c r="G16" s="38">
        <f>IF(F16="","",C16/F16)</f>
        <v>0.99033230648227044</v>
      </c>
    </row>
    <row r="17" spans="1:7" x14ac:dyDescent="0.15">
      <c r="A17" s="25"/>
      <c r="B17" s="13"/>
      <c r="C17" s="19"/>
      <c r="D17" s="19"/>
      <c r="E17" s="21"/>
      <c r="F17" s="19"/>
      <c r="G17" s="39"/>
    </row>
    <row r="18" spans="1:7" x14ac:dyDescent="0.15">
      <c r="A18" s="25"/>
      <c r="B18" s="13" t="s">
        <v>10</v>
      </c>
      <c r="C18" s="18">
        <v>26563</v>
      </c>
      <c r="D18" s="18">
        <v>28748</v>
      </c>
      <c r="E18" s="20">
        <f>IF(D18="","",C18/D18)</f>
        <v>0.92399471267566435</v>
      </c>
      <c r="F18" s="18">
        <v>29284</v>
      </c>
      <c r="G18" s="38">
        <f>IF(F18="","",C18/F18)</f>
        <v>0.90708236579702228</v>
      </c>
    </row>
    <row r="19" spans="1:7" x14ac:dyDescent="0.15">
      <c r="A19" s="25"/>
      <c r="B19" s="13"/>
      <c r="C19" s="19"/>
      <c r="D19" s="19"/>
      <c r="E19" s="21"/>
      <c r="F19" s="19"/>
      <c r="G19" s="39"/>
    </row>
    <row r="20" spans="1:7" x14ac:dyDescent="0.15">
      <c r="A20" s="25" t="s">
        <v>13</v>
      </c>
      <c r="B20" s="13" t="s">
        <v>9</v>
      </c>
      <c r="C20" s="18">
        <v>29198</v>
      </c>
      <c r="D20" s="18">
        <v>27147</v>
      </c>
      <c r="E20" s="20">
        <f>IF(D20="","",C20/D20)</f>
        <v>1.0755516263307179</v>
      </c>
      <c r="F20" s="18">
        <v>22419</v>
      </c>
      <c r="G20" s="38">
        <f>IF(F20="","",C20/F20)</f>
        <v>1.3023774477006111</v>
      </c>
    </row>
    <row r="21" spans="1:7" x14ac:dyDescent="0.15">
      <c r="A21" s="25"/>
      <c r="B21" s="13"/>
      <c r="C21" s="19"/>
      <c r="D21" s="19"/>
      <c r="E21" s="21"/>
      <c r="F21" s="19"/>
      <c r="G21" s="39"/>
    </row>
    <row r="22" spans="1:7" x14ac:dyDescent="0.15">
      <c r="A22" s="25"/>
      <c r="B22" s="13" t="s">
        <v>10</v>
      </c>
      <c r="C22" s="18">
        <v>28198</v>
      </c>
      <c r="D22" s="18">
        <v>28505</v>
      </c>
      <c r="E22" s="20">
        <f>IF(D22="","",C22/D22)</f>
        <v>0.98922995965620064</v>
      </c>
      <c r="F22" s="18">
        <v>21817</v>
      </c>
      <c r="G22" s="38">
        <f>IF(F22="","",C22/F22)</f>
        <v>1.2924783425768895</v>
      </c>
    </row>
    <row r="23" spans="1:7" x14ac:dyDescent="0.15">
      <c r="A23" s="25"/>
      <c r="B23" s="13"/>
      <c r="C23" s="19"/>
      <c r="D23" s="19"/>
      <c r="E23" s="21"/>
      <c r="F23" s="19"/>
      <c r="G23" s="39"/>
    </row>
    <row r="24" spans="1:7" x14ac:dyDescent="0.15">
      <c r="A24" s="25" t="s">
        <v>14</v>
      </c>
      <c r="B24" s="13" t="s">
        <v>9</v>
      </c>
      <c r="C24" s="18">
        <v>23775</v>
      </c>
      <c r="D24" s="18">
        <v>22348</v>
      </c>
      <c r="E24" s="20">
        <f>IF(D24="","",C24/D24)</f>
        <v>1.0638535886880258</v>
      </c>
      <c r="F24" s="18">
        <v>21444</v>
      </c>
      <c r="G24" s="38">
        <f>IF(F24="","",C24/F24)</f>
        <v>1.1087017347509793</v>
      </c>
    </row>
    <row r="25" spans="1:7" x14ac:dyDescent="0.15">
      <c r="A25" s="25"/>
      <c r="B25" s="13"/>
      <c r="C25" s="19"/>
      <c r="D25" s="19"/>
      <c r="E25" s="21"/>
      <c r="F25" s="19"/>
      <c r="G25" s="39"/>
    </row>
    <row r="26" spans="1:7" x14ac:dyDescent="0.15">
      <c r="A26" s="25"/>
      <c r="B26" s="13" t="s">
        <v>10</v>
      </c>
      <c r="C26" s="18">
        <v>23139</v>
      </c>
      <c r="D26" s="18">
        <v>25100</v>
      </c>
      <c r="E26" s="20">
        <f>IF(D26="","",C26/D26)</f>
        <v>0.92187250996015935</v>
      </c>
      <c r="F26" s="18">
        <v>22260</v>
      </c>
      <c r="G26" s="38">
        <f>IF(F26="","",C26/F26)</f>
        <v>1.0394878706199462</v>
      </c>
    </row>
    <row r="27" spans="1:7" x14ac:dyDescent="0.15">
      <c r="A27" s="25"/>
      <c r="B27" s="13"/>
      <c r="C27" s="19"/>
      <c r="D27" s="19"/>
      <c r="E27" s="21"/>
      <c r="F27" s="19"/>
      <c r="G27" s="39"/>
    </row>
    <row r="28" spans="1:7" x14ac:dyDescent="0.15">
      <c r="A28" s="25" t="s">
        <v>15</v>
      </c>
      <c r="B28" s="13" t="s">
        <v>9</v>
      </c>
      <c r="C28" s="18">
        <v>15753</v>
      </c>
      <c r="D28" s="18">
        <v>14586</v>
      </c>
      <c r="E28" s="20">
        <f>IF(D28="","",C28/D28)</f>
        <v>1.0800082270670506</v>
      </c>
      <c r="F28" s="18">
        <v>15395</v>
      </c>
      <c r="G28" s="38">
        <f>IF(F28="","",C28/F28)</f>
        <v>1.0232543033452419</v>
      </c>
    </row>
    <row r="29" spans="1:7" x14ac:dyDescent="0.15">
      <c r="A29" s="25"/>
      <c r="B29" s="13"/>
      <c r="C29" s="19"/>
      <c r="D29" s="19"/>
      <c r="E29" s="21"/>
      <c r="F29" s="19"/>
      <c r="G29" s="39"/>
    </row>
    <row r="30" spans="1:7" x14ac:dyDescent="0.15">
      <c r="A30" s="25"/>
      <c r="B30" s="13" t="s">
        <v>10</v>
      </c>
      <c r="C30" s="18">
        <v>14763</v>
      </c>
      <c r="D30" s="18">
        <v>12939</v>
      </c>
      <c r="E30" s="20">
        <f>IF(D30="","",C30/D30)</f>
        <v>1.1409691629955947</v>
      </c>
      <c r="F30" s="18">
        <v>15331</v>
      </c>
      <c r="G30" s="38">
        <f>IF(F30="","",C30/F30)</f>
        <v>0.96295088383014804</v>
      </c>
    </row>
    <row r="31" spans="1:7" x14ac:dyDescent="0.15">
      <c r="A31" s="25"/>
      <c r="B31" s="13"/>
      <c r="C31" s="19"/>
      <c r="D31" s="19"/>
      <c r="E31" s="21"/>
      <c r="F31" s="19"/>
      <c r="G31" s="39"/>
    </row>
    <row r="32" spans="1:7" x14ac:dyDescent="0.15">
      <c r="A32" s="25" t="s">
        <v>16</v>
      </c>
      <c r="B32" s="13" t="s">
        <v>9</v>
      </c>
      <c r="C32" s="18">
        <v>1101</v>
      </c>
      <c r="D32" s="18">
        <v>1225</v>
      </c>
      <c r="E32" s="20">
        <f>IF(D32="","",C32/D32)</f>
        <v>0.89877551020408164</v>
      </c>
      <c r="F32" s="18">
        <v>1104</v>
      </c>
      <c r="G32" s="38">
        <f>IF(F32="","",C32/F32)</f>
        <v>0.99728260869565222</v>
      </c>
    </row>
    <row r="33" spans="1:7" x14ac:dyDescent="0.15">
      <c r="A33" s="25"/>
      <c r="B33" s="13"/>
      <c r="C33" s="19"/>
      <c r="D33" s="19"/>
      <c r="E33" s="21"/>
      <c r="F33" s="19"/>
      <c r="G33" s="39"/>
    </row>
    <row r="34" spans="1:7" x14ac:dyDescent="0.15">
      <c r="A34" s="25"/>
      <c r="B34" s="13" t="s">
        <v>10</v>
      </c>
      <c r="C34" s="18">
        <v>2030</v>
      </c>
      <c r="D34" s="18">
        <v>2108</v>
      </c>
      <c r="E34" s="20">
        <f>IF(D34="","",C34/D34)</f>
        <v>0.96299810246679318</v>
      </c>
      <c r="F34" s="18">
        <v>2064</v>
      </c>
      <c r="G34" s="38">
        <f>IF(F34="","",C34/F34)</f>
        <v>0.98352713178294571</v>
      </c>
    </row>
    <row r="35" spans="1:7" x14ac:dyDescent="0.15">
      <c r="A35" s="25"/>
      <c r="B35" s="13"/>
      <c r="C35" s="19"/>
      <c r="D35" s="19"/>
      <c r="E35" s="21"/>
      <c r="F35" s="19"/>
      <c r="G35" s="39"/>
    </row>
    <row r="36" spans="1:7" x14ac:dyDescent="0.15">
      <c r="A36" s="25" t="s">
        <v>17</v>
      </c>
      <c r="B36" s="13" t="s">
        <v>9</v>
      </c>
      <c r="C36" s="18">
        <v>13303</v>
      </c>
      <c r="D36" s="18">
        <v>12357</v>
      </c>
      <c r="E36" s="20">
        <f>IF(D36="","",C36/D36)</f>
        <v>1.0765557983329288</v>
      </c>
      <c r="F36" s="18">
        <v>9094</v>
      </c>
      <c r="G36" s="38">
        <f>IF(F36="","",C36/F36)</f>
        <v>1.4628326369034528</v>
      </c>
    </row>
    <row r="37" spans="1:7" x14ac:dyDescent="0.15">
      <c r="A37" s="25"/>
      <c r="B37" s="13"/>
      <c r="C37" s="19"/>
      <c r="D37" s="19"/>
      <c r="E37" s="21"/>
      <c r="F37" s="19"/>
      <c r="G37" s="39"/>
    </row>
    <row r="38" spans="1:7" x14ac:dyDescent="0.15">
      <c r="A38" s="25"/>
      <c r="B38" s="13" t="s">
        <v>10</v>
      </c>
      <c r="C38" s="18">
        <v>13281</v>
      </c>
      <c r="D38" s="18">
        <v>13202</v>
      </c>
      <c r="E38" s="20">
        <f>IF(D38="","",C38/D38)</f>
        <v>1.005983941826996</v>
      </c>
      <c r="F38" s="18">
        <v>10311</v>
      </c>
      <c r="G38" s="38">
        <f>IF(F38="","",C38/F38)</f>
        <v>1.2880418970032004</v>
      </c>
    </row>
    <row r="39" spans="1:7" x14ac:dyDescent="0.15">
      <c r="A39" s="25"/>
      <c r="B39" s="13"/>
      <c r="C39" s="19"/>
      <c r="D39" s="19"/>
      <c r="E39" s="21"/>
      <c r="F39" s="19"/>
      <c r="G39" s="39"/>
    </row>
    <row r="40" spans="1:7" x14ac:dyDescent="0.15">
      <c r="A40" s="25" t="s">
        <v>18</v>
      </c>
      <c r="B40" s="13" t="s">
        <v>9</v>
      </c>
      <c r="C40" s="40">
        <f>SUMIF($B$8:$B$39,$B$40,C$8:C$39)</f>
        <v>117602</v>
      </c>
      <c r="D40" s="40">
        <f>SUMIF($B$8:$B$39,$B$40,D$8:D$39)</f>
        <v>117056</v>
      </c>
      <c r="E40" s="29">
        <f>IF(D40=0,"",C40/D40)</f>
        <v>1.0046644341170039</v>
      </c>
      <c r="F40" s="40">
        <f>SUMIF($B$8:$B$39,$B$40,F$8:F$39)</f>
        <v>105704</v>
      </c>
      <c r="G40" s="38">
        <f>IF(F40=0,"",C40/F40)</f>
        <v>1.1125596003935518</v>
      </c>
    </row>
    <row r="41" spans="1:7" x14ac:dyDescent="0.15">
      <c r="A41" s="25"/>
      <c r="B41" s="13"/>
      <c r="C41" s="44"/>
      <c r="D41" s="44"/>
      <c r="E41" s="36"/>
      <c r="F41" s="44"/>
      <c r="G41" s="39"/>
    </row>
    <row r="42" spans="1:7" x14ac:dyDescent="0.15">
      <c r="A42" s="25"/>
      <c r="B42" s="13" t="s">
        <v>10</v>
      </c>
      <c r="C42" s="40">
        <f>SUMIF($B$8:$B$39,$B$42,C$8:C$39)</f>
        <v>130858</v>
      </c>
      <c r="D42" s="40">
        <f>SUMIF($B$8:$B$39,$B$42,D$8:D$39)</f>
        <v>129743</v>
      </c>
      <c r="E42" s="29">
        <f>IF(D42=0,"",C42/D42)</f>
        <v>1.0085939125810255</v>
      </c>
      <c r="F42" s="40">
        <f>SUMIF($B$8:$B$39,$B$42,F$8:F$39)</f>
        <v>123887</v>
      </c>
      <c r="G42" s="42">
        <f>IF(F42=0,"",C42/F42)</f>
        <v>1.0562690193482771</v>
      </c>
    </row>
    <row r="43" spans="1:7" ht="14.25" thickBot="1" x14ac:dyDescent="0.2">
      <c r="A43" s="35"/>
      <c r="B43" s="26"/>
      <c r="C43" s="41"/>
      <c r="D43" s="41"/>
      <c r="E43" s="30"/>
      <c r="F43" s="41"/>
      <c r="G43" s="43"/>
    </row>
    <row r="45" spans="1:7" x14ac:dyDescent="0.15">
      <c r="B45" s="2" t="s">
        <v>19</v>
      </c>
    </row>
  </sheetData>
  <mergeCells count="125">
    <mergeCell ref="G40:G41"/>
    <mergeCell ref="B42:B43"/>
    <mergeCell ref="C42:C43"/>
    <mergeCell ref="D42:D43"/>
    <mergeCell ref="E42:E43"/>
    <mergeCell ref="F42:F43"/>
    <mergeCell ref="G42:G43"/>
    <mergeCell ref="A40:A43"/>
    <mergeCell ref="B40:B41"/>
    <mergeCell ref="C40:C41"/>
    <mergeCell ref="D40:D41"/>
    <mergeCell ref="E40:E41"/>
    <mergeCell ref="F40:F41"/>
    <mergeCell ref="G36:G37"/>
    <mergeCell ref="B38:B39"/>
    <mergeCell ref="C38:C39"/>
    <mergeCell ref="D38:D39"/>
    <mergeCell ref="E38:E39"/>
    <mergeCell ref="F38:F39"/>
    <mergeCell ref="G38:G39"/>
    <mergeCell ref="A36:A39"/>
    <mergeCell ref="B36:B37"/>
    <mergeCell ref="C36:C37"/>
    <mergeCell ref="D36:D37"/>
    <mergeCell ref="E36:E37"/>
    <mergeCell ref="F36:F37"/>
    <mergeCell ref="G32:G33"/>
    <mergeCell ref="B34:B35"/>
    <mergeCell ref="C34:C35"/>
    <mergeCell ref="D34:D35"/>
    <mergeCell ref="E34:E35"/>
    <mergeCell ref="F34:F35"/>
    <mergeCell ref="G34:G35"/>
    <mergeCell ref="A32:A35"/>
    <mergeCell ref="B32:B33"/>
    <mergeCell ref="C32:C33"/>
    <mergeCell ref="D32:D33"/>
    <mergeCell ref="E32:E33"/>
    <mergeCell ref="F32:F33"/>
    <mergeCell ref="G28:G29"/>
    <mergeCell ref="B30:B31"/>
    <mergeCell ref="C30:C31"/>
    <mergeCell ref="D30:D31"/>
    <mergeCell ref="E30:E31"/>
    <mergeCell ref="F30:F31"/>
    <mergeCell ref="G30:G31"/>
    <mergeCell ref="A28:A31"/>
    <mergeCell ref="B28:B29"/>
    <mergeCell ref="C28:C29"/>
    <mergeCell ref="D28:D29"/>
    <mergeCell ref="E28:E29"/>
    <mergeCell ref="F28:F29"/>
    <mergeCell ref="G24:G25"/>
    <mergeCell ref="B26:B27"/>
    <mergeCell ref="C26:C27"/>
    <mergeCell ref="D26:D27"/>
    <mergeCell ref="E26:E27"/>
    <mergeCell ref="F26:F27"/>
    <mergeCell ref="G26:G27"/>
    <mergeCell ref="A24:A27"/>
    <mergeCell ref="B24:B25"/>
    <mergeCell ref="C24:C25"/>
    <mergeCell ref="D24:D25"/>
    <mergeCell ref="E24:E25"/>
    <mergeCell ref="F24:F25"/>
    <mergeCell ref="G20:G21"/>
    <mergeCell ref="B22:B23"/>
    <mergeCell ref="C22:C23"/>
    <mergeCell ref="D22:D23"/>
    <mergeCell ref="E22:E23"/>
    <mergeCell ref="F22:F23"/>
    <mergeCell ref="G22:G23"/>
    <mergeCell ref="A20:A23"/>
    <mergeCell ref="B20:B21"/>
    <mergeCell ref="C20:C21"/>
    <mergeCell ref="D20:D21"/>
    <mergeCell ref="E20:E21"/>
    <mergeCell ref="F20:F21"/>
    <mergeCell ref="G16:G17"/>
    <mergeCell ref="B18:B19"/>
    <mergeCell ref="C18:C19"/>
    <mergeCell ref="D18:D19"/>
    <mergeCell ref="E18:E19"/>
    <mergeCell ref="F18:F19"/>
    <mergeCell ref="G18:G19"/>
    <mergeCell ref="A16:A19"/>
    <mergeCell ref="B16:B17"/>
    <mergeCell ref="C16:C17"/>
    <mergeCell ref="D16:D17"/>
    <mergeCell ref="E16:E17"/>
    <mergeCell ref="F16:F17"/>
    <mergeCell ref="G12:G13"/>
    <mergeCell ref="B14:B15"/>
    <mergeCell ref="C14:C15"/>
    <mergeCell ref="D14:D15"/>
    <mergeCell ref="E14:E15"/>
    <mergeCell ref="F14:F15"/>
    <mergeCell ref="G14:G15"/>
    <mergeCell ref="A12:A15"/>
    <mergeCell ref="B12:B13"/>
    <mergeCell ref="C12:C13"/>
    <mergeCell ref="D12:D13"/>
    <mergeCell ref="E12:E13"/>
    <mergeCell ref="F12:F13"/>
    <mergeCell ref="B10:B11"/>
    <mergeCell ref="C10:C11"/>
    <mergeCell ref="D10:D11"/>
    <mergeCell ref="E10:E11"/>
    <mergeCell ref="F10:F11"/>
    <mergeCell ref="G10:G11"/>
    <mergeCell ref="A8:A11"/>
    <mergeCell ref="B8:B9"/>
    <mergeCell ref="C8:C9"/>
    <mergeCell ref="D8:D9"/>
    <mergeCell ref="E8:E9"/>
    <mergeCell ref="F8:F9"/>
    <mergeCell ref="C1:E1"/>
    <mergeCell ref="F5:G5"/>
    <mergeCell ref="A6:B7"/>
    <mergeCell ref="C6:C7"/>
    <mergeCell ref="D6:D7"/>
    <mergeCell ref="E6:E7"/>
    <mergeCell ref="F6:F7"/>
    <mergeCell ref="G6:G7"/>
    <mergeCell ref="G8:G9"/>
  </mergeCells>
  <phoneticPr fontId="6"/>
  <printOptions horizontalCentered="1"/>
  <pageMargins left="0.70866141732283472" right="0.70866141732283472" top="0.9448818897637796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905951-07C0-447A-9A68-ACDF6D7EB520}">
  <dimension ref="A1:G45"/>
  <sheetViews>
    <sheetView workbookViewId="0"/>
  </sheetViews>
  <sheetFormatPr defaultRowHeight="13.5" x14ac:dyDescent="0.15"/>
  <cols>
    <col min="1" max="1" width="10.375" style="1" customWidth="1"/>
    <col min="2" max="2" width="10.125" style="1" customWidth="1"/>
    <col min="3" max="7" width="11.75" style="1" customWidth="1"/>
    <col min="8" max="8" width="9" style="1" customWidth="1"/>
    <col min="9" max="16384" width="9" style="1"/>
  </cols>
  <sheetData>
    <row r="1" spans="1:7" ht="13.7" customHeight="1" x14ac:dyDescent="0.15">
      <c r="C1" s="5" t="s">
        <v>0</v>
      </c>
      <c r="D1" s="6"/>
      <c r="E1" s="6"/>
    </row>
    <row r="2" spans="1:7" x14ac:dyDescent="0.15">
      <c r="C2" s="2"/>
      <c r="D2" s="3" t="s">
        <v>37</v>
      </c>
      <c r="E2" s="2"/>
    </row>
    <row r="5" spans="1:7" ht="14.25" thickBot="1" x14ac:dyDescent="0.2">
      <c r="B5" s="4" t="s">
        <v>1</v>
      </c>
      <c r="F5" s="7" t="s">
        <v>2</v>
      </c>
      <c r="G5" s="7"/>
    </row>
    <row r="6" spans="1:7" x14ac:dyDescent="0.15">
      <c r="A6" s="8" t="s">
        <v>3</v>
      </c>
      <c r="B6" s="9"/>
      <c r="C6" s="12" t="s">
        <v>24</v>
      </c>
      <c r="D6" s="12" t="s">
        <v>5</v>
      </c>
      <c r="E6" s="12" t="s">
        <v>6</v>
      </c>
      <c r="F6" s="12" t="s">
        <v>7</v>
      </c>
      <c r="G6" s="14" t="s">
        <v>6</v>
      </c>
    </row>
    <row r="7" spans="1:7" x14ac:dyDescent="0.15">
      <c r="A7" s="10"/>
      <c r="B7" s="11"/>
      <c r="C7" s="13"/>
      <c r="D7" s="13"/>
      <c r="E7" s="13"/>
      <c r="F7" s="13"/>
      <c r="G7" s="15"/>
    </row>
    <row r="8" spans="1:7" x14ac:dyDescent="0.15">
      <c r="A8" s="25" t="s">
        <v>8</v>
      </c>
      <c r="B8" s="13" t="s">
        <v>9</v>
      </c>
      <c r="C8" s="18">
        <v>1111</v>
      </c>
      <c r="D8" s="18">
        <v>1071</v>
      </c>
      <c r="E8" s="20">
        <f>IF(D8="","",C8/D8)</f>
        <v>1.0373482726423904</v>
      </c>
      <c r="F8" s="18">
        <v>1012</v>
      </c>
      <c r="G8" s="38">
        <f>IF(F8="","",C8/F8)</f>
        <v>1.0978260869565217</v>
      </c>
    </row>
    <row r="9" spans="1:7" x14ac:dyDescent="0.15">
      <c r="A9" s="25"/>
      <c r="B9" s="13"/>
      <c r="C9" s="19"/>
      <c r="D9" s="19"/>
      <c r="E9" s="21"/>
      <c r="F9" s="19"/>
      <c r="G9" s="45"/>
    </row>
    <row r="10" spans="1:7" x14ac:dyDescent="0.15">
      <c r="A10" s="25"/>
      <c r="B10" s="13" t="s">
        <v>10</v>
      </c>
      <c r="C10" s="18">
        <v>1655</v>
      </c>
      <c r="D10" s="18">
        <v>1741</v>
      </c>
      <c r="E10" s="20">
        <f>IF(D10="","",C10/D10)</f>
        <v>0.95060310166570938</v>
      </c>
      <c r="F10" s="18">
        <v>1655</v>
      </c>
      <c r="G10" s="38">
        <f>IF(F10="","",C10/F10)</f>
        <v>1</v>
      </c>
    </row>
    <row r="11" spans="1:7" x14ac:dyDescent="0.15">
      <c r="A11" s="25"/>
      <c r="B11" s="13"/>
      <c r="C11" s="19"/>
      <c r="D11" s="19"/>
      <c r="E11" s="21"/>
      <c r="F11" s="19"/>
      <c r="G11" s="39"/>
    </row>
    <row r="12" spans="1:7" x14ac:dyDescent="0.15">
      <c r="A12" s="25" t="s">
        <v>11</v>
      </c>
      <c r="B12" s="13" t="s">
        <v>9</v>
      </c>
      <c r="C12" s="18">
        <v>3380</v>
      </c>
      <c r="D12" s="18">
        <v>3945</v>
      </c>
      <c r="E12" s="20">
        <f>IF(D12="","",C12/D12)</f>
        <v>0.85678073510773134</v>
      </c>
      <c r="F12" s="18">
        <v>3241</v>
      </c>
      <c r="G12" s="38">
        <f>IF(F12="","",C12/F12)</f>
        <v>1.0428879975316261</v>
      </c>
    </row>
    <row r="13" spans="1:7" x14ac:dyDescent="0.15">
      <c r="A13" s="25"/>
      <c r="B13" s="13"/>
      <c r="C13" s="19"/>
      <c r="D13" s="19"/>
      <c r="E13" s="21"/>
      <c r="F13" s="19"/>
      <c r="G13" s="39"/>
    </row>
    <row r="14" spans="1:7" x14ac:dyDescent="0.15">
      <c r="A14" s="25"/>
      <c r="B14" s="13" t="s">
        <v>10</v>
      </c>
      <c r="C14" s="18">
        <v>21095</v>
      </c>
      <c r="D14" s="18">
        <v>14727</v>
      </c>
      <c r="E14" s="20">
        <f>IF(D14="","",C14/D14)</f>
        <v>1.4324030691926393</v>
      </c>
      <c r="F14" s="18">
        <v>21229</v>
      </c>
      <c r="G14" s="38">
        <f>IF(F14="","",C14/F14)</f>
        <v>0.99368787978708373</v>
      </c>
    </row>
    <row r="15" spans="1:7" x14ac:dyDescent="0.15">
      <c r="A15" s="25"/>
      <c r="B15" s="13"/>
      <c r="C15" s="19"/>
      <c r="D15" s="19"/>
      <c r="E15" s="21"/>
      <c r="F15" s="19"/>
      <c r="G15" s="39"/>
    </row>
    <row r="16" spans="1:7" x14ac:dyDescent="0.15">
      <c r="A16" s="25" t="s">
        <v>12</v>
      </c>
      <c r="B16" s="13" t="s">
        <v>9</v>
      </c>
      <c r="C16" s="18">
        <v>29808</v>
      </c>
      <c r="D16" s="18">
        <v>31775</v>
      </c>
      <c r="E16" s="20">
        <f>IF(D16="","",C16/D16)</f>
        <v>0.93809598741148703</v>
      </c>
      <c r="F16" s="18">
        <v>30219</v>
      </c>
      <c r="G16" s="38">
        <f>IF(F16="","",C16/F16)</f>
        <v>0.98639928521790932</v>
      </c>
    </row>
    <row r="17" spans="1:7" x14ac:dyDescent="0.15">
      <c r="A17" s="25"/>
      <c r="B17" s="13"/>
      <c r="C17" s="19"/>
      <c r="D17" s="19"/>
      <c r="E17" s="21"/>
      <c r="F17" s="19"/>
      <c r="G17" s="39"/>
    </row>
    <row r="18" spans="1:7" x14ac:dyDescent="0.15">
      <c r="A18" s="25"/>
      <c r="B18" s="13" t="s">
        <v>10</v>
      </c>
      <c r="C18" s="18">
        <v>26768</v>
      </c>
      <c r="D18" s="18">
        <v>27430</v>
      </c>
      <c r="E18" s="20">
        <f>IF(D18="","",C18/D18)</f>
        <v>0.97586584032081658</v>
      </c>
      <c r="F18" s="18">
        <v>26563</v>
      </c>
      <c r="G18" s="38">
        <f>IF(F18="","",C18/F18)</f>
        <v>1.0077175017882016</v>
      </c>
    </row>
    <row r="19" spans="1:7" x14ac:dyDescent="0.15">
      <c r="A19" s="25"/>
      <c r="B19" s="13"/>
      <c r="C19" s="19"/>
      <c r="D19" s="19"/>
      <c r="E19" s="21"/>
      <c r="F19" s="19"/>
      <c r="G19" s="39"/>
    </row>
    <row r="20" spans="1:7" x14ac:dyDescent="0.15">
      <c r="A20" s="25" t="s">
        <v>13</v>
      </c>
      <c r="B20" s="13" t="s">
        <v>9</v>
      </c>
      <c r="C20" s="18">
        <v>25918</v>
      </c>
      <c r="D20" s="18">
        <v>29190</v>
      </c>
      <c r="E20" s="20">
        <f>IF(D20="","",C20/D20)</f>
        <v>0.88790681740322031</v>
      </c>
      <c r="F20" s="18">
        <v>29198</v>
      </c>
      <c r="G20" s="38">
        <f>IF(F20="","",C20/F20)</f>
        <v>0.8876635385985342</v>
      </c>
    </row>
    <row r="21" spans="1:7" x14ac:dyDescent="0.15">
      <c r="A21" s="25"/>
      <c r="B21" s="13"/>
      <c r="C21" s="19"/>
      <c r="D21" s="19"/>
      <c r="E21" s="21"/>
      <c r="F21" s="19"/>
      <c r="G21" s="39"/>
    </row>
    <row r="22" spans="1:7" x14ac:dyDescent="0.15">
      <c r="A22" s="25"/>
      <c r="B22" s="13" t="s">
        <v>10</v>
      </c>
      <c r="C22" s="18">
        <v>27599</v>
      </c>
      <c r="D22" s="18">
        <v>27627</v>
      </c>
      <c r="E22" s="20">
        <f>IF(D22="","",C22/D22)</f>
        <v>0.99898649871502521</v>
      </c>
      <c r="F22" s="18">
        <v>28198</v>
      </c>
      <c r="G22" s="38">
        <f>IF(F22="","",C22/F22)</f>
        <v>0.97875735867792046</v>
      </c>
    </row>
    <row r="23" spans="1:7" x14ac:dyDescent="0.15">
      <c r="A23" s="25"/>
      <c r="B23" s="13"/>
      <c r="C23" s="19"/>
      <c r="D23" s="19"/>
      <c r="E23" s="21"/>
      <c r="F23" s="19"/>
      <c r="G23" s="39"/>
    </row>
    <row r="24" spans="1:7" x14ac:dyDescent="0.15">
      <c r="A24" s="25" t="s">
        <v>14</v>
      </c>
      <c r="B24" s="13" t="s">
        <v>9</v>
      </c>
      <c r="C24" s="18">
        <v>20966</v>
      </c>
      <c r="D24" s="18">
        <v>21188</v>
      </c>
      <c r="E24" s="20">
        <f>IF(D24="","",C24/D24)</f>
        <v>0.98952237115348307</v>
      </c>
      <c r="F24" s="18">
        <v>23775</v>
      </c>
      <c r="G24" s="38">
        <f>IF(F24="","",C24/F24)</f>
        <v>0.88185068349106199</v>
      </c>
    </row>
    <row r="25" spans="1:7" x14ac:dyDescent="0.15">
      <c r="A25" s="25"/>
      <c r="B25" s="13"/>
      <c r="C25" s="19"/>
      <c r="D25" s="19"/>
      <c r="E25" s="21"/>
      <c r="F25" s="19"/>
      <c r="G25" s="39"/>
    </row>
    <row r="26" spans="1:7" x14ac:dyDescent="0.15">
      <c r="A26" s="25"/>
      <c r="B26" s="13" t="s">
        <v>10</v>
      </c>
      <c r="C26" s="18">
        <v>22511</v>
      </c>
      <c r="D26" s="18">
        <v>23828</v>
      </c>
      <c r="E26" s="20">
        <f>IF(D26="","",C26/D26)</f>
        <v>0.94472889038106433</v>
      </c>
      <c r="F26" s="18">
        <v>23139</v>
      </c>
      <c r="G26" s="38">
        <f>IF(F26="","",C26/F26)</f>
        <v>0.97285967414322139</v>
      </c>
    </row>
    <row r="27" spans="1:7" x14ac:dyDescent="0.15">
      <c r="A27" s="25"/>
      <c r="B27" s="13"/>
      <c r="C27" s="19"/>
      <c r="D27" s="19"/>
      <c r="E27" s="21"/>
      <c r="F27" s="19"/>
      <c r="G27" s="39"/>
    </row>
    <row r="28" spans="1:7" x14ac:dyDescent="0.15">
      <c r="A28" s="25" t="s">
        <v>15</v>
      </c>
      <c r="B28" s="13" t="s">
        <v>9</v>
      </c>
      <c r="C28" s="18">
        <v>16029</v>
      </c>
      <c r="D28" s="18">
        <v>13487</v>
      </c>
      <c r="E28" s="20">
        <f>IF(D28="","",C28/D28)</f>
        <v>1.1884777934307111</v>
      </c>
      <c r="F28" s="18">
        <v>15753</v>
      </c>
      <c r="G28" s="38">
        <f>IF(F28="","",C28/F28)</f>
        <v>1.0175204722909923</v>
      </c>
    </row>
    <row r="29" spans="1:7" x14ac:dyDescent="0.15">
      <c r="A29" s="25"/>
      <c r="B29" s="13"/>
      <c r="C29" s="19"/>
      <c r="D29" s="19"/>
      <c r="E29" s="21"/>
      <c r="F29" s="19"/>
      <c r="G29" s="39"/>
    </row>
    <row r="30" spans="1:7" x14ac:dyDescent="0.15">
      <c r="A30" s="25"/>
      <c r="B30" s="13" t="s">
        <v>10</v>
      </c>
      <c r="C30" s="18">
        <v>17773</v>
      </c>
      <c r="D30" s="18">
        <v>12124</v>
      </c>
      <c r="E30" s="20">
        <f>IF(D30="","",C30/D30)</f>
        <v>1.4659353348729791</v>
      </c>
      <c r="F30" s="18">
        <v>14763</v>
      </c>
      <c r="G30" s="38">
        <f>IF(F30="","",C30/F30)</f>
        <v>1.2038880986249407</v>
      </c>
    </row>
    <row r="31" spans="1:7" x14ac:dyDescent="0.15">
      <c r="A31" s="25"/>
      <c r="B31" s="13"/>
      <c r="C31" s="19"/>
      <c r="D31" s="19"/>
      <c r="E31" s="21"/>
      <c r="F31" s="19"/>
      <c r="G31" s="39"/>
    </row>
    <row r="32" spans="1:7" x14ac:dyDescent="0.15">
      <c r="A32" s="25" t="s">
        <v>16</v>
      </c>
      <c r="B32" s="13" t="s">
        <v>9</v>
      </c>
      <c r="C32" s="18">
        <v>1147</v>
      </c>
      <c r="D32" s="18">
        <v>1234</v>
      </c>
      <c r="E32" s="20">
        <f>IF(D32="","",C32/D32)</f>
        <v>0.92949756888168555</v>
      </c>
      <c r="F32" s="18">
        <v>1101</v>
      </c>
      <c r="G32" s="38">
        <f>IF(F32="","",C32/F32)</f>
        <v>1.0417801998183469</v>
      </c>
    </row>
    <row r="33" spans="1:7" x14ac:dyDescent="0.15">
      <c r="A33" s="25"/>
      <c r="B33" s="13"/>
      <c r="C33" s="19"/>
      <c r="D33" s="19"/>
      <c r="E33" s="21"/>
      <c r="F33" s="19"/>
      <c r="G33" s="39"/>
    </row>
    <row r="34" spans="1:7" x14ac:dyDescent="0.15">
      <c r="A34" s="25"/>
      <c r="B34" s="13" t="s">
        <v>10</v>
      </c>
      <c r="C34" s="18">
        <v>2083</v>
      </c>
      <c r="D34" s="18">
        <v>2140</v>
      </c>
      <c r="E34" s="20">
        <f>IF(D34="","",C34/D34)</f>
        <v>0.97336448598130842</v>
      </c>
      <c r="F34" s="18">
        <v>2030</v>
      </c>
      <c r="G34" s="38">
        <f>IF(F34="","",C34/F34)</f>
        <v>1.0261083743842365</v>
      </c>
    </row>
    <row r="35" spans="1:7" x14ac:dyDescent="0.15">
      <c r="A35" s="25"/>
      <c r="B35" s="13"/>
      <c r="C35" s="19"/>
      <c r="D35" s="19"/>
      <c r="E35" s="21"/>
      <c r="F35" s="19"/>
      <c r="G35" s="39"/>
    </row>
    <row r="36" spans="1:7" x14ac:dyDescent="0.15">
      <c r="A36" s="25" t="s">
        <v>17</v>
      </c>
      <c r="B36" s="13" t="s">
        <v>9</v>
      </c>
      <c r="C36" s="18">
        <v>13331</v>
      </c>
      <c r="D36" s="18">
        <v>12168</v>
      </c>
      <c r="E36" s="20">
        <f>IF(D36="","",C36/D36)</f>
        <v>1.0955785667324129</v>
      </c>
      <c r="F36" s="18">
        <v>13303</v>
      </c>
      <c r="G36" s="38">
        <f>IF(F36="","",C36/F36)</f>
        <v>1.0021047883935954</v>
      </c>
    </row>
    <row r="37" spans="1:7" x14ac:dyDescent="0.15">
      <c r="A37" s="25"/>
      <c r="B37" s="13"/>
      <c r="C37" s="19"/>
      <c r="D37" s="19"/>
      <c r="E37" s="21"/>
      <c r="F37" s="19"/>
      <c r="G37" s="39"/>
    </row>
    <row r="38" spans="1:7" x14ac:dyDescent="0.15">
      <c r="A38" s="25"/>
      <c r="B38" s="13" t="s">
        <v>10</v>
      </c>
      <c r="C38" s="18">
        <v>14635</v>
      </c>
      <c r="D38" s="18">
        <v>13133</v>
      </c>
      <c r="E38" s="20">
        <f>IF(D38="","",C38/D38)</f>
        <v>1.1143683849843904</v>
      </c>
      <c r="F38" s="18">
        <v>13281</v>
      </c>
      <c r="G38" s="38">
        <f>IF(F38="","",C38/F38)</f>
        <v>1.1019501543558468</v>
      </c>
    </row>
    <row r="39" spans="1:7" x14ac:dyDescent="0.15">
      <c r="A39" s="25"/>
      <c r="B39" s="13"/>
      <c r="C39" s="19"/>
      <c r="D39" s="19"/>
      <c r="E39" s="21"/>
      <c r="F39" s="19"/>
      <c r="G39" s="39"/>
    </row>
    <row r="40" spans="1:7" x14ac:dyDescent="0.15">
      <c r="A40" s="25" t="s">
        <v>18</v>
      </c>
      <c r="B40" s="13" t="s">
        <v>9</v>
      </c>
      <c r="C40" s="40">
        <f>SUMIF($B$8:$B$39,$B$40,C$8:C$39)</f>
        <v>111690</v>
      </c>
      <c r="D40" s="40">
        <f>SUMIF($B$8:$B$39,$B$40,D$8:D$39)</f>
        <v>114058</v>
      </c>
      <c r="E40" s="29">
        <f>IF(D40=0,"",C40/D40)</f>
        <v>0.97923863297620506</v>
      </c>
      <c r="F40" s="40">
        <f>SUMIF($B$8:$B$39,$B$40,F$8:F$39)</f>
        <v>117602</v>
      </c>
      <c r="G40" s="38">
        <f>IF(F40=0,"",C40/F40)</f>
        <v>0.94972874610975999</v>
      </c>
    </row>
    <row r="41" spans="1:7" x14ac:dyDescent="0.15">
      <c r="A41" s="25"/>
      <c r="B41" s="13"/>
      <c r="C41" s="44"/>
      <c r="D41" s="44"/>
      <c r="E41" s="36"/>
      <c r="F41" s="44"/>
      <c r="G41" s="39"/>
    </row>
    <row r="42" spans="1:7" x14ac:dyDescent="0.15">
      <c r="A42" s="25"/>
      <c r="B42" s="13" t="s">
        <v>10</v>
      </c>
      <c r="C42" s="40">
        <f>SUMIF($B$8:$B$39,$B$42,C$8:C$39)</f>
        <v>134119</v>
      </c>
      <c r="D42" s="40">
        <f>SUMIF($B$8:$B$39,$B$42,D$8:D$39)</f>
        <v>122750</v>
      </c>
      <c r="E42" s="29">
        <f>IF(D42=0,"",C42/D42)</f>
        <v>1.0926191446028513</v>
      </c>
      <c r="F42" s="40">
        <f>SUMIF($B$8:$B$39,$B$42,F$8:F$39)</f>
        <v>130858</v>
      </c>
      <c r="G42" s="42">
        <f>IF(F42=0,"",C42/F42)</f>
        <v>1.0249201424444818</v>
      </c>
    </row>
    <row r="43" spans="1:7" ht="14.25" thickBot="1" x14ac:dyDescent="0.2">
      <c r="A43" s="35"/>
      <c r="B43" s="26"/>
      <c r="C43" s="41"/>
      <c r="D43" s="41"/>
      <c r="E43" s="30"/>
      <c r="F43" s="41"/>
      <c r="G43" s="43"/>
    </row>
    <row r="45" spans="1:7" x14ac:dyDescent="0.15">
      <c r="B45" s="2" t="s">
        <v>19</v>
      </c>
    </row>
  </sheetData>
  <mergeCells count="125">
    <mergeCell ref="G40:G41"/>
    <mergeCell ref="B42:B43"/>
    <mergeCell ref="C42:C43"/>
    <mergeCell ref="D42:D43"/>
    <mergeCell ref="E42:E43"/>
    <mergeCell ref="F42:F43"/>
    <mergeCell ref="G42:G43"/>
    <mergeCell ref="A40:A43"/>
    <mergeCell ref="B40:B41"/>
    <mergeCell ref="C40:C41"/>
    <mergeCell ref="D40:D41"/>
    <mergeCell ref="E40:E41"/>
    <mergeCell ref="F40:F41"/>
    <mergeCell ref="G36:G37"/>
    <mergeCell ref="B38:B39"/>
    <mergeCell ref="C38:C39"/>
    <mergeCell ref="D38:D39"/>
    <mergeCell ref="E38:E39"/>
    <mergeCell ref="F38:F39"/>
    <mergeCell ref="G38:G39"/>
    <mergeCell ref="A36:A39"/>
    <mergeCell ref="B36:B37"/>
    <mergeCell ref="C36:C37"/>
    <mergeCell ref="D36:D37"/>
    <mergeCell ref="E36:E37"/>
    <mergeCell ref="F36:F37"/>
    <mergeCell ref="G32:G33"/>
    <mergeCell ref="B34:B35"/>
    <mergeCell ref="C34:C35"/>
    <mergeCell ref="D34:D35"/>
    <mergeCell ref="E34:E35"/>
    <mergeCell ref="F34:F35"/>
    <mergeCell ref="G34:G35"/>
    <mergeCell ref="A32:A35"/>
    <mergeCell ref="B32:B33"/>
    <mergeCell ref="C32:C33"/>
    <mergeCell ref="D32:D33"/>
    <mergeCell ref="E32:E33"/>
    <mergeCell ref="F32:F33"/>
    <mergeCell ref="G28:G29"/>
    <mergeCell ref="B30:B31"/>
    <mergeCell ref="C30:C31"/>
    <mergeCell ref="D30:D31"/>
    <mergeCell ref="E30:E31"/>
    <mergeCell ref="F30:F31"/>
    <mergeCell ref="G30:G31"/>
    <mergeCell ref="A28:A31"/>
    <mergeCell ref="B28:B29"/>
    <mergeCell ref="C28:C29"/>
    <mergeCell ref="D28:D29"/>
    <mergeCell ref="E28:E29"/>
    <mergeCell ref="F28:F29"/>
    <mergeCell ref="G24:G25"/>
    <mergeCell ref="B26:B27"/>
    <mergeCell ref="C26:C27"/>
    <mergeCell ref="D26:D27"/>
    <mergeCell ref="E26:E27"/>
    <mergeCell ref="F26:F27"/>
    <mergeCell ref="G26:G27"/>
    <mergeCell ref="A24:A27"/>
    <mergeCell ref="B24:B25"/>
    <mergeCell ref="C24:C25"/>
    <mergeCell ref="D24:D25"/>
    <mergeCell ref="E24:E25"/>
    <mergeCell ref="F24:F25"/>
    <mergeCell ref="G20:G21"/>
    <mergeCell ref="B22:B23"/>
    <mergeCell ref="C22:C23"/>
    <mergeCell ref="D22:D23"/>
    <mergeCell ref="E22:E23"/>
    <mergeCell ref="F22:F23"/>
    <mergeCell ref="G22:G23"/>
    <mergeCell ref="A20:A23"/>
    <mergeCell ref="B20:B21"/>
    <mergeCell ref="C20:C21"/>
    <mergeCell ref="D20:D21"/>
    <mergeCell ref="E20:E21"/>
    <mergeCell ref="F20:F21"/>
    <mergeCell ref="G16:G17"/>
    <mergeCell ref="B18:B19"/>
    <mergeCell ref="C18:C19"/>
    <mergeCell ref="D18:D19"/>
    <mergeCell ref="E18:E19"/>
    <mergeCell ref="F18:F19"/>
    <mergeCell ref="G18:G19"/>
    <mergeCell ref="A16:A19"/>
    <mergeCell ref="B16:B17"/>
    <mergeCell ref="C16:C17"/>
    <mergeCell ref="D16:D17"/>
    <mergeCell ref="E16:E17"/>
    <mergeCell ref="F16:F17"/>
    <mergeCell ref="G12:G13"/>
    <mergeCell ref="B14:B15"/>
    <mergeCell ref="C14:C15"/>
    <mergeCell ref="D14:D15"/>
    <mergeCell ref="E14:E15"/>
    <mergeCell ref="F14:F15"/>
    <mergeCell ref="G14:G15"/>
    <mergeCell ref="A12:A15"/>
    <mergeCell ref="B12:B13"/>
    <mergeCell ref="C12:C13"/>
    <mergeCell ref="D12:D13"/>
    <mergeCell ref="E12:E13"/>
    <mergeCell ref="F12:F13"/>
    <mergeCell ref="B10:B11"/>
    <mergeCell ref="C10:C11"/>
    <mergeCell ref="D10:D11"/>
    <mergeCell ref="E10:E11"/>
    <mergeCell ref="F10:F11"/>
    <mergeCell ref="G10:G11"/>
    <mergeCell ref="A8:A11"/>
    <mergeCell ref="B8:B9"/>
    <mergeCell ref="C8:C9"/>
    <mergeCell ref="D8:D9"/>
    <mergeCell ref="E8:E9"/>
    <mergeCell ref="F8:F9"/>
    <mergeCell ref="C1:E1"/>
    <mergeCell ref="F5:G5"/>
    <mergeCell ref="A6:B7"/>
    <mergeCell ref="C6:C7"/>
    <mergeCell ref="D6:D7"/>
    <mergeCell ref="E6:E7"/>
    <mergeCell ref="F6:F7"/>
    <mergeCell ref="G6:G7"/>
    <mergeCell ref="G8:G9"/>
  </mergeCells>
  <phoneticPr fontId="6"/>
  <printOptions horizontalCentered="1"/>
  <pageMargins left="0.70866141732283472" right="0.70866141732283472" top="0.9448818897637796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B92982-BEE0-40F0-B0A4-0CAB1069979C}">
  <dimension ref="A1:G45"/>
  <sheetViews>
    <sheetView workbookViewId="0"/>
  </sheetViews>
  <sheetFormatPr defaultRowHeight="13.5" x14ac:dyDescent="0.15"/>
  <cols>
    <col min="1" max="1" width="10.375" style="1" customWidth="1"/>
    <col min="2" max="2" width="10.125" style="1" customWidth="1"/>
    <col min="3" max="7" width="11.75" style="1" customWidth="1"/>
    <col min="8" max="8" width="9" style="1" customWidth="1"/>
    <col min="9" max="16384" width="9" style="1"/>
  </cols>
  <sheetData>
    <row r="1" spans="1:7" ht="13.7" customHeight="1" x14ac:dyDescent="0.15">
      <c r="C1" s="5" t="s">
        <v>0</v>
      </c>
      <c r="D1" s="6"/>
      <c r="E1" s="6"/>
    </row>
    <row r="2" spans="1:7" x14ac:dyDescent="0.15">
      <c r="C2" s="2"/>
      <c r="D2" s="3" t="s">
        <v>38</v>
      </c>
      <c r="E2" s="2"/>
    </row>
    <row r="5" spans="1:7" ht="14.25" thickBot="1" x14ac:dyDescent="0.2">
      <c r="B5" s="4" t="s">
        <v>1</v>
      </c>
      <c r="F5" s="7" t="s">
        <v>2</v>
      </c>
      <c r="G5" s="7"/>
    </row>
    <row r="6" spans="1:7" x14ac:dyDescent="0.15">
      <c r="A6" s="8" t="s">
        <v>3</v>
      </c>
      <c r="B6" s="9"/>
      <c r="C6" s="12" t="s">
        <v>25</v>
      </c>
      <c r="D6" s="12" t="s">
        <v>5</v>
      </c>
      <c r="E6" s="12" t="s">
        <v>6</v>
      </c>
      <c r="F6" s="12" t="s">
        <v>7</v>
      </c>
      <c r="G6" s="14" t="s">
        <v>6</v>
      </c>
    </row>
    <row r="7" spans="1:7" x14ac:dyDescent="0.15">
      <c r="A7" s="10"/>
      <c r="B7" s="11"/>
      <c r="C7" s="13"/>
      <c r="D7" s="13"/>
      <c r="E7" s="13"/>
      <c r="F7" s="13"/>
      <c r="G7" s="15"/>
    </row>
    <row r="8" spans="1:7" x14ac:dyDescent="0.15">
      <c r="A8" s="25" t="s">
        <v>8</v>
      </c>
      <c r="B8" s="13" t="s">
        <v>9</v>
      </c>
      <c r="C8" s="18">
        <v>999</v>
      </c>
      <c r="D8" s="18">
        <v>1024</v>
      </c>
      <c r="E8" s="20">
        <f>IF(D8="","",C8/D8)</f>
        <v>0.9755859375</v>
      </c>
      <c r="F8" s="18">
        <v>1111</v>
      </c>
      <c r="G8" s="38">
        <f>IF(F8="","",C8/F8)</f>
        <v>0.89918991899189915</v>
      </c>
    </row>
    <row r="9" spans="1:7" x14ac:dyDescent="0.15">
      <c r="A9" s="25"/>
      <c r="B9" s="13"/>
      <c r="C9" s="19"/>
      <c r="D9" s="19"/>
      <c r="E9" s="21"/>
      <c r="F9" s="19"/>
      <c r="G9" s="45"/>
    </row>
    <row r="10" spans="1:7" x14ac:dyDescent="0.15">
      <c r="A10" s="25"/>
      <c r="B10" s="13" t="s">
        <v>10</v>
      </c>
      <c r="C10" s="18">
        <v>1646</v>
      </c>
      <c r="D10" s="18">
        <v>1621</v>
      </c>
      <c r="E10" s="20">
        <f>IF(D10="","",C10/D10)</f>
        <v>1.0154225786551512</v>
      </c>
      <c r="F10" s="18">
        <v>1655</v>
      </c>
      <c r="G10" s="38">
        <f>IF(F10="","",C10/F10)</f>
        <v>0.9945619335347432</v>
      </c>
    </row>
    <row r="11" spans="1:7" x14ac:dyDescent="0.15">
      <c r="A11" s="25"/>
      <c r="B11" s="13"/>
      <c r="C11" s="19"/>
      <c r="D11" s="19"/>
      <c r="E11" s="21"/>
      <c r="F11" s="19"/>
      <c r="G11" s="39"/>
    </row>
    <row r="12" spans="1:7" x14ac:dyDescent="0.15">
      <c r="A12" s="25" t="s">
        <v>11</v>
      </c>
      <c r="B12" s="13" t="s">
        <v>9</v>
      </c>
      <c r="C12" s="18">
        <v>2789</v>
      </c>
      <c r="D12" s="18">
        <v>3437</v>
      </c>
      <c r="E12" s="20">
        <f>IF(D12="","",C12/D12)</f>
        <v>0.81146348559790515</v>
      </c>
      <c r="F12" s="18">
        <v>3380</v>
      </c>
      <c r="G12" s="38">
        <f>IF(F12="","",C12/F12)</f>
        <v>0.82514792899408285</v>
      </c>
    </row>
    <row r="13" spans="1:7" x14ac:dyDescent="0.15">
      <c r="A13" s="25"/>
      <c r="B13" s="13"/>
      <c r="C13" s="19"/>
      <c r="D13" s="19"/>
      <c r="E13" s="21"/>
      <c r="F13" s="19"/>
      <c r="G13" s="39"/>
    </row>
    <row r="14" spans="1:7" x14ac:dyDescent="0.15">
      <c r="A14" s="25"/>
      <c r="B14" s="13" t="s">
        <v>10</v>
      </c>
      <c r="C14" s="18">
        <v>20462</v>
      </c>
      <c r="D14" s="18">
        <v>16404</v>
      </c>
      <c r="E14" s="20">
        <f>IF(D14="","",C14/D14)</f>
        <v>1.2473786881248476</v>
      </c>
      <c r="F14" s="18">
        <v>21095</v>
      </c>
      <c r="G14" s="38">
        <f>IF(F14="","",C14/F14)</f>
        <v>0.96999288931026306</v>
      </c>
    </row>
    <row r="15" spans="1:7" x14ac:dyDescent="0.15">
      <c r="A15" s="25"/>
      <c r="B15" s="13"/>
      <c r="C15" s="19"/>
      <c r="D15" s="19"/>
      <c r="E15" s="21"/>
      <c r="F15" s="19"/>
      <c r="G15" s="39"/>
    </row>
    <row r="16" spans="1:7" x14ac:dyDescent="0.15">
      <c r="A16" s="25" t="s">
        <v>12</v>
      </c>
      <c r="B16" s="13" t="s">
        <v>9</v>
      </c>
      <c r="C16" s="18">
        <v>41851</v>
      </c>
      <c r="D16" s="18">
        <v>35595</v>
      </c>
      <c r="E16" s="20">
        <f>IF(D16="","",C16/D16)</f>
        <v>1.1757550217727208</v>
      </c>
      <c r="F16" s="18">
        <v>29808</v>
      </c>
      <c r="G16" s="38">
        <f>IF(F16="","",C16/F16)</f>
        <v>1.4040190552871712</v>
      </c>
    </row>
    <row r="17" spans="1:7" x14ac:dyDescent="0.15">
      <c r="A17" s="25"/>
      <c r="B17" s="13"/>
      <c r="C17" s="19"/>
      <c r="D17" s="19"/>
      <c r="E17" s="21"/>
      <c r="F17" s="19"/>
      <c r="G17" s="39"/>
    </row>
    <row r="18" spans="1:7" x14ac:dyDescent="0.15">
      <c r="A18" s="25"/>
      <c r="B18" s="13" t="s">
        <v>10</v>
      </c>
      <c r="C18" s="18">
        <v>28412</v>
      </c>
      <c r="D18" s="18">
        <v>29453</v>
      </c>
      <c r="E18" s="20">
        <f>IF(D18="","",C18/D18)</f>
        <v>0.96465555291481342</v>
      </c>
      <c r="F18" s="18">
        <v>26768</v>
      </c>
      <c r="G18" s="38">
        <f>IF(F18="","",C18/F18)</f>
        <v>1.0614166168559473</v>
      </c>
    </row>
    <row r="19" spans="1:7" x14ac:dyDescent="0.15">
      <c r="A19" s="25"/>
      <c r="B19" s="13"/>
      <c r="C19" s="19"/>
      <c r="D19" s="19"/>
      <c r="E19" s="21"/>
      <c r="F19" s="19"/>
      <c r="G19" s="39"/>
    </row>
    <row r="20" spans="1:7" x14ac:dyDescent="0.15">
      <c r="A20" s="25" t="s">
        <v>13</v>
      </c>
      <c r="B20" s="13" t="s">
        <v>9</v>
      </c>
      <c r="C20" s="18">
        <v>23565</v>
      </c>
      <c r="D20" s="18">
        <v>27573</v>
      </c>
      <c r="E20" s="20">
        <f>IF(D20="","",C20/D20)</f>
        <v>0.85464040909585459</v>
      </c>
      <c r="F20" s="18">
        <v>25918</v>
      </c>
      <c r="G20" s="38">
        <f>IF(F20="","",C20/F20)</f>
        <v>0.90921367389459062</v>
      </c>
    </row>
    <row r="21" spans="1:7" x14ac:dyDescent="0.15">
      <c r="A21" s="25"/>
      <c r="B21" s="13"/>
      <c r="C21" s="19"/>
      <c r="D21" s="19"/>
      <c r="E21" s="21"/>
      <c r="F21" s="19"/>
      <c r="G21" s="39"/>
    </row>
    <row r="22" spans="1:7" x14ac:dyDescent="0.15">
      <c r="A22" s="25"/>
      <c r="B22" s="13" t="s">
        <v>10</v>
      </c>
      <c r="C22" s="18">
        <v>25635</v>
      </c>
      <c r="D22" s="18">
        <v>27104</v>
      </c>
      <c r="E22" s="20">
        <f>IF(D22="","",C22/D22)</f>
        <v>0.94580135773317586</v>
      </c>
      <c r="F22" s="18">
        <v>27599</v>
      </c>
      <c r="G22" s="38">
        <f>IF(F22="","",C22/F22)</f>
        <v>0.92883800137686146</v>
      </c>
    </row>
    <row r="23" spans="1:7" x14ac:dyDescent="0.15">
      <c r="A23" s="25"/>
      <c r="B23" s="13"/>
      <c r="C23" s="19"/>
      <c r="D23" s="19"/>
      <c r="E23" s="21"/>
      <c r="F23" s="19"/>
      <c r="G23" s="39"/>
    </row>
    <row r="24" spans="1:7" x14ac:dyDescent="0.15">
      <c r="A24" s="25" t="s">
        <v>14</v>
      </c>
      <c r="B24" s="13" t="s">
        <v>9</v>
      </c>
      <c r="C24" s="18">
        <v>15776</v>
      </c>
      <c r="D24" s="18">
        <v>18701</v>
      </c>
      <c r="E24" s="20">
        <f>IF(D24="","",C24/D24)</f>
        <v>0.84359125180471628</v>
      </c>
      <c r="F24" s="18">
        <v>20966</v>
      </c>
      <c r="G24" s="38">
        <f>IF(F24="","",C24/F24)</f>
        <v>0.75245635791281118</v>
      </c>
    </row>
    <row r="25" spans="1:7" x14ac:dyDescent="0.15">
      <c r="A25" s="25"/>
      <c r="B25" s="13"/>
      <c r="C25" s="19"/>
      <c r="D25" s="19"/>
      <c r="E25" s="21"/>
      <c r="F25" s="19"/>
      <c r="G25" s="39"/>
    </row>
    <row r="26" spans="1:7" x14ac:dyDescent="0.15">
      <c r="A26" s="25"/>
      <c r="B26" s="13" t="s">
        <v>10</v>
      </c>
      <c r="C26" s="18">
        <v>22508</v>
      </c>
      <c r="D26" s="18">
        <v>22544</v>
      </c>
      <c r="E26" s="20">
        <f>IF(D26="","",C26/D26)</f>
        <v>0.99840312278211496</v>
      </c>
      <c r="F26" s="18">
        <v>22511</v>
      </c>
      <c r="G26" s="38">
        <f>IF(F26="","",C26/F26)</f>
        <v>0.99986673181999908</v>
      </c>
    </row>
    <row r="27" spans="1:7" x14ac:dyDescent="0.15">
      <c r="A27" s="25"/>
      <c r="B27" s="13"/>
      <c r="C27" s="19"/>
      <c r="D27" s="19"/>
      <c r="E27" s="21"/>
      <c r="F27" s="19"/>
      <c r="G27" s="39"/>
    </row>
    <row r="28" spans="1:7" x14ac:dyDescent="0.15">
      <c r="A28" s="25" t="s">
        <v>15</v>
      </c>
      <c r="B28" s="13" t="s">
        <v>9</v>
      </c>
      <c r="C28" s="18">
        <v>16948</v>
      </c>
      <c r="D28" s="18">
        <v>15354</v>
      </c>
      <c r="E28" s="20">
        <f>IF(D28="","",C28/D28)</f>
        <v>1.1038165950240979</v>
      </c>
      <c r="F28" s="18">
        <v>16029</v>
      </c>
      <c r="G28" s="38">
        <f>IF(F28="","",C28/F28)</f>
        <v>1.0573335828810282</v>
      </c>
    </row>
    <row r="29" spans="1:7" x14ac:dyDescent="0.15">
      <c r="A29" s="25"/>
      <c r="B29" s="13"/>
      <c r="C29" s="19"/>
      <c r="D29" s="19"/>
      <c r="E29" s="21"/>
      <c r="F29" s="19"/>
      <c r="G29" s="39"/>
    </row>
    <row r="30" spans="1:7" x14ac:dyDescent="0.15">
      <c r="A30" s="25"/>
      <c r="B30" s="13" t="s">
        <v>10</v>
      </c>
      <c r="C30" s="18">
        <v>15474</v>
      </c>
      <c r="D30" s="18">
        <v>15194</v>
      </c>
      <c r="E30" s="20">
        <f>IF(D30="","",C30/D30)</f>
        <v>1.0184283269711729</v>
      </c>
      <c r="F30" s="18">
        <v>17773</v>
      </c>
      <c r="G30" s="38">
        <f>IF(F30="","",C30/F30)</f>
        <v>0.87064648624317786</v>
      </c>
    </row>
    <row r="31" spans="1:7" x14ac:dyDescent="0.15">
      <c r="A31" s="25"/>
      <c r="B31" s="13"/>
      <c r="C31" s="19"/>
      <c r="D31" s="19"/>
      <c r="E31" s="21"/>
      <c r="F31" s="19"/>
      <c r="G31" s="39"/>
    </row>
    <row r="32" spans="1:7" x14ac:dyDescent="0.15">
      <c r="A32" s="25" t="s">
        <v>16</v>
      </c>
      <c r="B32" s="13" t="s">
        <v>9</v>
      </c>
      <c r="C32" s="18">
        <v>1171</v>
      </c>
      <c r="D32" s="18">
        <v>1328</v>
      </c>
      <c r="E32" s="20">
        <f>IF(D32="","",C32/D32)</f>
        <v>0.88177710843373491</v>
      </c>
      <c r="F32" s="18">
        <v>1147</v>
      </c>
      <c r="G32" s="38">
        <f>IF(F32="","",C32/F32)</f>
        <v>1.0209241499564081</v>
      </c>
    </row>
    <row r="33" spans="1:7" x14ac:dyDescent="0.15">
      <c r="A33" s="25"/>
      <c r="B33" s="13"/>
      <c r="C33" s="19"/>
      <c r="D33" s="19"/>
      <c r="E33" s="21"/>
      <c r="F33" s="19"/>
      <c r="G33" s="39"/>
    </row>
    <row r="34" spans="1:7" x14ac:dyDescent="0.15">
      <c r="A34" s="25"/>
      <c r="B34" s="13" t="s">
        <v>10</v>
      </c>
      <c r="C34" s="18">
        <v>2026</v>
      </c>
      <c r="D34" s="18">
        <v>2133</v>
      </c>
      <c r="E34" s="20">
        <f>IF(D34="","",C34/D34)</f>
        <v>0.94983591186122829</v>
      </c>
      <c r="F34" s="18">
        <v>2083</v>
      </c>
      <c r="G34" s="38">
        <f>IF(F34="","",C34/F34)</f>
        <v>0.97263562169947193</v>
      </c>
    </row>
    <row r="35" spans="1:7" x14ac:dyDescent="0.15">
      <c r="A35" s="25"/>
      <c r="B35" s="13"/>
      <c r="C35" s="19"/>
      <c r="D35" s="19"/>
      <c r="E35" s="21"/>
      <c r="F35" s="19"/>
      <c r="G35" s="39"/>
    </row>
    <row r="36" spans="1:7" x14ac:dyDescent="0.15">
      <c r="A36" s="25" t="s">
        <v>17</v>
      </c>
      <c r="B36" s="13" t="s">
        <v>9</v>
      </c>
      <c r="C36" s="18">
        <v>12601</v>
      </c>
      <c r="D36" s="18">
        <v>12859</v>
      </c>
      <c r="E36" s="20">
        <f>IF(D36="","",C36/D36)</f>
        <v>0.97993623143323738</v>
      </c>
      <c r="F36" s="18">
        <v>13331</v>
      </c>
      <c r="G36" s="38">
        <f>IF(F36="","",C36/F36)</f>
        <v>0.94524041707298778</v>
      </c>
    </row>
    <row r="37" spans="1:7" x14ac:dyDescent="0.15">
      <c r="A37" s="25"/>
      <c r="B37" s="13"/>
      <c r="C37" s="19"/>
      <c r="D37" s="19"/>
      <c r="E37" s="21"/>
      <c r="F37" s="19"/>
      <c r="G37" s="39"/>
    </row>
    <row r="38" spans="1:7" x14ac:dyDescent="0.15">
      <c r="A38" s="25"/>
      <c r="B38" s="13" t="s">
        <v>10</v>
      </c>
      <c r="C38" s="18">
        <v>14017</v>
      </c>
      <c r="D38" s="18">
        <v>12973</v>
      </c>
      <c r="E38" s="20">
        <f>IF(D38="","",C38/D38)</f>
        <v>1.0804748323440994</v>
      </c>
      <c r="F38" s="18">
        <v>14635</v>
      </c>
      <c r="G38" s="38">
        <f>IF(F38="","",C38/F38)</f>
        <v>0.95777246327297572</v>
      </c>
    </row>
    <row r="39" spans="1:7" x14ac:dyDescent="0.15">
      <c r="A39" s="25"/>
      <c r="B39" s="13"/>
      <c r="C39" s="19"/>
      <c r="D39" s="19"/>
      <c r="E39" s="21"/>
      <c r="F39" s="19"/>
      <c r="G39" s="39"/>
    </row>
    <row r="40" spans="1:7" x14ac:dyDescent="0.15">
      <c r="A40" s="25" t="s">
        <v>18</v>
      </c>
      <c r="B40" s="13" t="s">
        <v>9</v>
      </c>
      <c r="C40" s="40">
        <f>SUMIF($B$8:$B$39,$B$40,C$8:C$39)</f>
        <v>115700</v>
      </c>
      <c r="D40" s="40">
        <f>SUMIF($B$8:$B$39,$B$40,D$8:D$39)</f>
        <v>115871</v>
      </c>
      <c r="E40" s="29">
        <f>IF(D40=0,"",C40/D40)</f>
        <v>0.99852422090082937</v>
      </c>
      <c r="F40" s="40">
        <f>SUMIF($B$8:$B$39,$B$40,F$8:F$39)</f>
        <v>111690</v>
      </c>
      <c r="G40" s="38">
        <f>IF(F40=0,"",C40/F40)</f>
        <v>1.035902945653147</v>
      </c>
    </row>
    <row r="41" spans="1:7" x14ac:dyDescent="0.15">
      <c r="A41" s="25"/>
      <c r="B41" s="13"/>
      <c r="C41" s="44"/>
      <c r="D41" s="44"/>
      <c r="E41" s="36"/>
      <c r="F41" s="44"/>
      <c r="G41" s="39"/>
    </row>
    <row r="42" spans="1:7" x14ac:dyDescent="0.15">
      <c r="A42" s="25"/>
      <c r="B42" s="13" t="s">
        <v>10</v>
      </c>
      <c r="C42" s="40">
        <f>SUMIF($B$8:$B$39,$B$42,C$8:C$39)</f>
        <v>130180</v>
      </c>
      <c r="D42" s="40">
        <f>SUMIF($B$8:$B$39,$B$42,D$8:D$39)</f>
        <v>127426</v>
      </c>
      <c r="E42" s="29">
        <f>IF(D42=0,"",C42/D42)</f>
        <v>1.021612543750883</v>
      </c>
      <c r="F42" s="40">
        <f>SUMIF($B$8:$B$39,$B$42,F$8:F$39)</f>
        <v>134119</v>
      </c>
      <c r="G42" s="42">
        <f>IF(F42=0,"",C42/F42)</f>
        <v>0.97063055942856713</v>
      </c>
    </row>
    <row r="43" spans="1:7" ht="14.25" thickBot="1" x14ac:dyDescent="0.2">
      <c r="A43" s="35"/>
      <c r="B43" s="26"/>
      <c r="C43" s="41"/>
      <c r="D43" s="41"/>
      <c r="E43" s="30"/>
      <c r="F43" s="41"/>
      <c r="G43" s="43"/>
    </row>
    <row r="45" spans="1:7" x14ac:dyDescent="0.15">
      <c r="B45" s="2" t="s">
        <v>19</v>
      </c>
    </row>
  </sheetData>
  <mergeCells count="125">
    <mergeCell ref="G40:G41"/>
    <mergeCell ref="B42:B43"/>
    <mergeCell ref="C42:C43"/>
    <mergeCell ref="D42:D43"/>
    <mergeCell ref="E42:E43"/>
    <mergeCell ref="F42:F43"/>
    <mergeCell ref="G42:G43"/>
    <mergeCell ref="A40:A43"/>
    <mergeCell ref="B40:B41"/>
    <mergeCell ref="C40:C41"/>
    <mergeCell ref="D40:D41"/>
    <mergeCell ref="E40:E41"/>
    <mergeCell ref="F40:F41"/>
    <mergeCell ref="G36:G37"/>
    <mergeCell ref="B38:B39"/>
    <mergeCell ref="C38:C39"/>
    <mergeCell ref="D38:D39"/>
    <mergeCell ref="E38:E39"/>
    <mergeCell ref="F38:F39"/>
    <mergeCell ref="G38:G39"/>
    <mergeCell ref="A36:A39"/>
    <mergeCell ref="B36:B37"/>
    <mergeCell ref="C36:C37"/>
    <mergeCell ref="D36:D37"/>
    <mergeCell ref="E36:E37"/>
    <mergeCell ref="F36:F37"/>
    <mergeCell ref="G32:G33"/>
    <mergeCell ref="B34:B35"/>
    <mergeCell ref="C34:C35"/>
    <mergeCell ref="D34:D35"/>
    <mergeCell ref="E34:E35"/>
    <mergeCell ref="F34:F35"/>
    <mergeCell ref="G34:G35"/>
    <mergeCell ref="A32:A35"/>
    <mergeCell ref="B32:B33"/>
    <mergeCell ref="C32:C33"/>
    <mergeCell ref="D32:D33"/>
    <mergeCell ref="E32:E33"/>
    <mergeCell ref="F32:F33"/>
    <mergeCell ref="G28:G29"/>
    <mergeCell ref="B30:B31"/>
    <mergeCell ref="C30:C31"/>
    <mergeCell ref="D30:D31"/>
    <mergeCell ref="E30:E31"/>
    <mergeCell ref="F30:F31"/>
    <mergeCell ref="G30:G31"/>
    <mergeCell ref="A28:A31"/>
    <mergeCell ref="B28:B29"/>
    <mergeCell ref="C28:C29"/>
    <mergeCell ref="D28:D29"/>
    <mergeCell ref="E28:E29"/>
    <mergeCell ref="F28:F29"/>
    <mergeCell ref="G24:G25"/>
    <mergeCell ref="B26:B27"/>
    <mergeCell ref="C26:C27"/>
    <mergeCell ref="D26:D27"/>
    <mergeCell ref="E26:E27"/>
    <mergeCell ref="F26:F27"/>
    <mergeCell ref="G26:G27"/>
    <mergeCell ref="A24:A27"/>
    <mergeCell ref="B24:B25"/>
    <mergeCell ref="C24:C25"/>
    <mergeCell ref="D24:D25"/>
    <mergeCell ref="E24:E25"/>
    <mergeCell ref="F24:F25"/>
    <mergeCell ref="G20:G21"/>
    <mergeCell ref="B22:B23"/>
    <mergeCell ref="C22:C23"/>
    <mergeCell ref="D22:D23"/>
    <mergeCell ref="E22:E23"/>
    <mergeCell ref="F22:F23"/>
    <mergeCell ref="G22:G23"/>
    <mergeCell ref="A20:A23"/>
    <mergeCell ref="B20:B21"/>
    <mergeCell ref="C20:C21"/>
    <mergeCell ref="D20:D21"/>
    <mergeCell ref="E20:E21"/>
    <mergeCell ref="F20:F21"/>
    <mergeCell ref="G16:G17"/>
    <mergeCell ref="B18:B19"/>
    <mergeCell ref="C18:C19"/>
    <mergeCell ref="D18:D19"/>
    <mergeCell ref="E18:E19"/>
    <mergeCell ref="F18:F19"/>
    <mergeCell ref="G18:G19"/>
    <mergeCell ref="A16:A19"/>
    <mergeCell ref="B16:B17"/>
    <mergeCell ref="C16:C17"/>
    <mergeCell ref="D16:D17"/>
    <mergeCell ref="E16:E17"/>
    <mergeCell ref="F16:F17"/>
    <mergeCell ref="G12:G13"/>
    <mergeCell ref="B14:B15"/>
    <mergeCell ref="C14:C15"/>
    <mergeCell ref="D14:D15"/>
    <mergeCell ref="E14:E15"/>
    <mergeCell ref="F14:F15"/>
    <mergeCell ref="G14:G15"/>
    <mergeCell ref="A12:A15"/>
    <mergeCell ref="B12:B13"/>
    <mergeCell ref="C12:C13"/>
    <mergeCell ref="D12:D13"/>
    <mergeCell ref="E12:E13"/>
    <mergeCell ref="F12:F13"/>
    <mergeCell ref="B10:B11"/>
    <mergeCell ref="C10:C11"/>
    <mergeCell ref="D10:D11"/>
    <mergeCell ref="E10:E11"/>
    <mergeCell ref="F10:F11"/>
    <mergeCell ref="G10:G11"/>
    <mergeCell ref="A8:A11"/>
    <mergeCell ref="B8:B9"/>
    <mergeCell ref="C8:C9"/>
    <mergeCell ref="D8:D9"/>
    <mergeCell ref="E8:E9"/>
    <mergeCell ref="F8:F9"/>
    <mergeCell ref="C1:E1"/>
    <mergeCell ref="F5:G5"/>
    <mergeCell ref="A6:B7"/>
    <mergeCell ref="C6:C7"/>
    <mergeCell ref="D6:D7"/>
    <mergeCell ref="E6:E7"/>
    <mergeCell ref="F6:F7"/>
    <mergeCell ref="G6:G7"/>
    <mergeCell ref="G8:G9"/>
  </mergeCells>
  <phoneticPr fontId="6"/>
  <printOptions horizontalCentered="1"/>
  <pageMargins left="0.70866141732283472" right="0.70866141732283472" top="0.94488188976377963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BC7861-5CAA-44D0-BA71-F8BF5467AA00}">
  <dimension ref="A1:G45"/>
  <sheetViews>
    <sheetView workbookViewId="0"/>
  </sheetViews>
  <sheetFormatPr defaultRowHeight="13.5" x14ac:dyDescent="0.15"/>
  <cols>
    <col min="1" max="1" width="10.375" style="1" customWidth="1"/>
    <col min="2" max="2" width="10.125" style="1" customWidth="1"/>
    <col min="3" max="7" width="11.75" style="1" customWidth="1"/>
    <col min="8" max="8" width="9" style="1" customWidth="1"/>
    <col min="9" max="16384" width="9" style="1"/>
  </cols>
  <sheetData>
    <row r="1" spans="1:7" ht="13.7" customHeight="1" x14ac:dyDescent="0.15">
      <c r="C1" s="5" t="s">
        <v>0</v>
      </c>
      <c r="D1" s="6"/>
      <c r="E1" s="6"/>
    </row>
    <row r="2" spans="1:7" x14ac:dyDescent="0.15">
      <c r="C2" s="2"/>
      <c r="D2" s="3" t="s">
        <v>39</v>
      </c>
      <c r="E2" s="2"/>
    </row>
    <row r="5" spans="1:7" ht="14.25" thickBot="1" x14ac:dyDescent="0.2">
      <c r="B5" s="4" t="s">
        <v>1</v>
      </c>
      <c r="F5" s="7" t="s">
        <v>2</v>
      </c>
      <c r="G5" s="7"/>
    </row>
    <row r="6" spans="1:7" x14ac:dyDescent="0.15">
      <c r="A6" s="8" t="s">
        <v>3</v>
      </c>
      <c r="B6" s="9"/>
      <c r="C6" s="12" t="s">
        <v>26</v>
      </c>
      <c r="D6" s="12" t="s">
        <v>5</v>
      </c>
      <c r="E6" s="12" t="s">
        <v>6</v>
      </c>
      <c r="F6" s="12" t="s">
        <v>7</v>
      </c>
      <c r="G6" s="14" t="s">
        <v>6</v>
      </c>
    </row>
    <row r="7" spans="1:7" x14ac:dyDescent="0.15">
      <c r="A7" s="10"/>
      <c r="B7" s="11"/>
      <c r="C7" s="13"/>
      <c r="D7" s="13"/>
      <c r="E7" s="13"/>
      <c r="F7" s="13"/>
      <c r="G7" s="15"/>
    </row>
    <row r="8" spans="1:7" x14ac:dyDescent="0.15">
      <c r="A8" s="25" t="s">
        <v>8</v>
      </c>
      <c r="B8" s="13" t="s">
        <v>9</v>
      </c>
      <c r="C8" s="18">
        <v>1044</v>
      </c>
      <c r="D8" s="18">
        <v>1089</v>
      </c>
      <c r="E8" s="20">
        <f>IF(D8="","",C8/D8)</f>
        <v>0.95867768595041325</v>
      </c>
      <c r="F8" s="18">
        <v>999</v>
      </c>
      <c r="G8" s="38">
        <f>IF(F8="","",C8/F8)</f>
        <v>1.045045045045045</v>
      </c>
    </row>
    <row r="9" spans="1:7" x14ac:dyDescent="0.15">
      <c r="A9" s="25"/>
      <c r="B9" s="13"/>
      <c r="C9" s="19"/>
      <c r="D9" s="19"/>
      <c r="E9" s="21"/>
      <c r="F9" s="19"/>
      <c r="G9" s="45"/>
    </row>
    <row r="10" spans="1:7" x14ac:dyDescent="0.15">
      <c r="A10" s="25"/>
      <c r="B10" s="13" t="s">
        <v>10</v>
      </c>
      <c r="C10" s="18">
        <v>1686</v>
      </c>
      <c r="D10" s="18">
        <v>1676</v>
      </c>
      <c r="E10" s="20">
        <f>IF(D10="","",C10/D10)</f>
        <v>1.0059665871121719</v>
      </c>
      <c r="F10" s="18">
        <v>1646</v>
      </c>
      <c r="G10" s="38">
        <f>IF(F10="","",C10/F10)</f>
        <v>1.0243013365735116</v>
      </c>
    </row>
    <row r="11" spans="1:7" x14ac:dyDescent="0.15">
      <c r="A11" s="25"/>
      <c r="B11" s="13"/>
      <c r="C11" s="19"/>
      <c r="D11" s="19"/>
      <c r="E11" s="21"/>
      <c r="F11" s="19"/>
      <c r="G11" s="39"/>
    </row>
    <row r="12" spans="1:7" x14ac:dyDescent="0.15">
      <c r="A12" s="25" t="s">
        <v>11</v>
      </c>
      <c r="B12" s="13" t="s">
        <v>9</v>
      </c>
      <c r="C12" s="18">
        <v>2824</v>
      </c>
      <c r="D12" s="18">
        <v>3646</v>
      </c>
      <c r="E12" s="20">
        <f>IF(D12="","",C12/D12)</f>
        <v>0.77454744925946239</v>
      </c>
      <c r="F12" s="18">
        <v>2789</v>
      </c>
      <c r="G12" s="38">
        <f>IF(F12="","",C12/F12)</f>
        <v>1.0125493008246684</v>
      </c>
    </row>
    <row r="13" spans="1:7" x14ac:dyDescent="0.15">
      <c r="A13" s="25"/>
      <c r="B13" s="13"/>
      <c r="C13" s="19"/>
      <c r="D13" s="19"/>
      <c r="E13" s="21"/>
      <c r="F13" s="19"/>
      <c r="G13" s="39"/>
    </row>
    <row r="14" spans="1:7" x14ac:dyDescent="0.15">
      <c r="A14" s="25"/>
      <c r="B14" s="13" t="s">
        <v>10</v>
      </c>
      <c r="C14" s="18">
        <v>21174</v>
      </c>
      <c r="D14" s="18">
        <v>17455</v>
      </c>
      <c r="E14" s="20">
        <f>IF(D14="","",C14/D14)</f>
        <v>1.2130621598395874</v>
      </c>
      <c r="F14" s="18">
        <v>20462</v>
      </c>
      <c r="G14" s="38">
        <f>IF(F14="","",C14/F14)</f>
        <v>1.0347962076043398</v>
      </c>
    </row>
    <row r="15" spans="1:7" x14ac:dyDescent="0.15">
      <c r="A15" s="25"/>
      <c r="B15" s="13"/>
      <c r="C15" s="19"/>
      <c r="D15" s="19"/>
      <c r="E15" s="21"/>
      <c r="F15" s="19"/>
      <c r="G15" s="39"/>
    </row>
    <row r="16" spans="1:7" x14ac:dyDescent="0.15">
      <c r="A16" s="25" t="s">
        <v>12</v>
      </c>
      <c r="B16" s="13" t="s">
        <v>9</v>
      </c>
      <c r="C16" s="18">
        <v>42947</v>
      </c>
      <c r="D16" s="18">
        <v>38821</v>
      </c>
      <c r="E16" s="20">
        <f>IF(D16="","",C16/D16)</f>
        <v>1.1062826820535276</v>
      </c>
      <c r="F16" s="18">
        <v>41851</v>
      </c>
      <c r="G16" s="38">
        <f>IF(F16="","",C16/F16)</f>
        <v>1.0261881436524813</v>
      </c>
    </row>
    <row r="17" spans="1:7" x14ac:dyDescent="0.15">
      <c r="A17" s="25"/>
      <c r="B17" s="13"/>
      <c r="C17" s="19"/>
      <c r="D17" s="19"/>
      <c r="E17" s="21"/>
      <c r="F17" s="19"/>
      <c r="G17" s="39"/>
    </row>
    <row r="18" spans="1:7" x14ac:dyDescent="0.15">
      <c r="A18" s="25"/>
      <c r="B18" s="13" t="s">
        <v>10</v>
      </c>
      <c r="C18" s="18">
        <v>28502</v>
      </c>
      <c r="D18" s="18">
        <v>33698</v>
      </c>
      <c r="E18" s="20">
        <f>IF(D18="","",C18/D18)</f>
        <v>0.84580687281144284</v>
      </c>
      <c r="F18" s="18">
        <v>28412</v>
      </c>
      <c r="G18" s="38">
        <f>IF(F18="","",C18/F18)</f>
        <v>1.0031676756300154</v>
      </c>
    </row>
    <row r="19" spans="1:7" x14ac:dyDescent="0.15">
      <c r="A19" s="25"/>
      <c r="B19" s="13"/>
      <c r="C19" s="19"/>
      <c r="D19" s="19"/>
      <c r="E19" s="21"/>
      <c r="F19" s="19"/>
      <c r="G19" s="39"/>
    </row>
    <row r="20" spans="1:7" x14ac:dyDescent="0.15">
      <c r="A20" s="25" t="s">
        <v>13</v>
      </c>
      <c r="B20" s="13" t="s">
        <v>9</v>
      </c>
      <c r="C20" s="18">
        <v>24008</v>
      </c>
      <c r="D20" s="18">
        <v>27129</v>
      </c>
      <c r="E20" s="20">
        <f>IF(D20="","",C20/D20)</f>
        <v>0.88495705702384897</v>
      </c>
      <c r="F20" s="18">
        <v>23565</v>
      </c>
      <c r="G20" s="38">
        <f>IF(F20="","",C20/F20)</f>
        <v>1.0187990664120519</v>
      </c>
    </row>
    <row r="21" spans="1:7" x14ac:dyDescent="0.15">
      <c r="A21" s="25"/>
      <c r="B21" s="13"/>
      <c r="C21" s="19"/>
      <c r="D21" s="19"/>
      <c r="E21" s="21"/>
      <c r="F21" s="19"/>
      <c r="G21" s="39"/>
    </row>
    <row r="22" spans="1:7" x14ac:dyDescent="0.15">
      <c r="A22" s="25"/>
      <c r="B22" s="13" t="s">
        <v>10</v>
      </c>
      <c r="C22" s="18">
        <v>23598</v>
      </c>
      <c r="D22" s="18">
        <v>25638</v>
      </c>
      <c r="E22" s="20">
        <f>IF(D22="","",C22/D22)</f>
        <v>0.92043061081207578</v>
      </c>
      <c r="F22" s="18">
        <v>25635</v>
      </c>
      <c r="G22" s="38">
        <f>IF(F22="","",C22/F22)</f>
        <v>0.92053832650672907</v>
      </c>
    </row>
    <row r="23" spans="1:7" x14ac:dyDescent="0.15">
      <c r="A23" s="25"/>
      <c r="B23" s="13"/>
      <c r="C23" s="19"/>
      <c r="D23" s="19"/>
      <c r="E23" s="21"/>
      <c r="F23" s="19"/>
      <c r="G23" s="39"/>
    </row>
    <row r="24" spans="1:7" x14ac:dyDescent="0.15">
      <c r="A24" s="25" t="s">
        <v>14</v>
      </c>
      <c r="B24" s="13" t="s">
        <v>9</v>
      </c>
      <c r="C24" s="18">
        <v>18896</v>
      </c>
      <c r="D24" s="18">
        <v>21221</v>
      </c>
      <c r="E24" s="20">
        <f>IF(D24="","",C24/D24)</f>
        <v>0.89043871636586402</v>
      </c>
      <c r="F24" s="18">
        <v>15776</v>
      </c>
      <c r="G24" s="38">
        <f>IF(F24="","",C24/F24)</f>
        <v>1.1977687626774849</v>
      </c>
    </row>
    <row r="25" spans="1:7" x14ac:dyDescent="0.15">
      <c r="A25" s="25"/>
      <c r="B25" s="13"/>
      <c r="C25" s="19"/>
      <c r="D25" s="19"/>
      <c r="E25" s="21"/>
      <c r="F25" s="19"/>
      <c r="G25" s="39"/>
    </row>
    <row r="26" spans="1:7" x14ac:dyDescent="0.15">
      <c r="A26" s="25"/>
      <c r="B26" s="13" t="s">
        <v>10</v>
      </c>
      <c r="C26" s="18">
        <v>20525</v>
      </c>
      <c r="D26" s="18">
        <v>23214</v>
      </c>
      <c r="E26" s="20">
        <f>IF(D26="","",C26/D26)</f>
        <v>0.8841647281812699</v>
      </c>
      <c r="F26" s="18">
        <v>22508</v>
      </c>
      <c r="G26" s="38">
        <f>IF(F26="","",C26/F26)</f>
        <v>0.91189799182512887</v>
      </c>
    </row>
    <row r="27" spans="1:7" x14ac:dyDescent="0.15">
      <c r="A27" s="25"/>
      <c r="B27" s="13"/>
      <c r="C27" s="19"/>
      <c r="D27" s="19"/>
      <c r="E27" s="21"/>
      <c r="F27" s="19"/>
      <c r="G27" s="39"/>
    </row>
    <row r="28" spans="1:7" x14ac:dyDescent="0.15">
      <c r="A28" s="25" t="s">
        <v>15</v>
      </c>
      <c r="B28" s="13" t="s">
        <v>9</v>
      </c>
      <c r="C28" s="18">
        <v>17083</v>
      </c>
      <c r="D28" s="18">
        <v>16000</v>
      </c>
      <c r="E28" s="20">
        <f>IF(D28="","",C28/D28)</f>
        <v>1.0676874999999999</v>
      </c>
      <c r="F28" s="18">
        <v>16948</v>
      </c>
      <c r="G28" s="38">
        <f>IF(F28="","",C28/F28)</f>
        <v>1.0079655416568327</v>
      </c>
    </row>
    <row r="29" spans="1:7" x14ac:dyDescent="0.15">
      <c r="A29" s="25"/>
      <c r="B29" s="13"/>
      <c r="C29" s="19"/>
      <c r="D29" s="19"/>
      <c r="E29" s="21"/>
      <c r="F29" s="19"/>
      <c r="G29" s="39"/>
    </row>
    <row r="30" spans="1:7" x14ac:dyDescent="0.15">
      <c r="A30" s="25"/>
      <c r="B30" s="13" t="s">
        <v>10</v>
      </c>
      <c r="C30" s="18">
        <v>15893</v>
      </c>
      <c r="D30" s="18">
        <v>16669</v>
      </c>
      <c r="E30" s="20">
        <f>IF(D30="","",C30/D30)</f>
        <v>0.95344651748755171</v>
      </c>
      <c r="F30" s="18">
        <v>15474</v>
      </c>
      <c r="G30" s="38">
        <f>IF(F30="","",C30/F30)</f>
        <v>1.0270776786868294</v>
      </c>
    </row>
    <row r="31" spans="1:7" x14ac:dyDescent="0.15">
      <c r="A31" s="25"/>
      <c r="B31" s="13"/>
      <c r="C31" s="19"/>
      <c r="D31" s="19"/>
      <c r="E31" s="21"/>
      <c r="F31" s="19"/>
      <c r="G31" s="39"/>
    </row>
    <row r="32" spans="1:7" x14ac:dyDescent="0.15">
      <c r="A32" s="25" t="s">
        <v>16</v>
      </c>
      <c r="B32" s="13" t="s">
        <v>9</v>
      </c>
      <c r="C32" s="18">
        <v>1068</v>
      </c>
      <c r="D32" s="18">
        <v>1312</v>
      </c>
      <c r="E32" s="20">
        <f>IF(D32="","",C32/D32)</f>
        <v>0.81402439024390238</v>
      </c>
      <c r="F32" s="18">
        <v>1171</v>
      </c>
      <c r="G32" s="38">
        <f>IF(F32="","",C32/F32)</f>
        <v>0.91204099060631938</v>
      </c>
    </row>
    <row r="33" spans="1:7" x14ac:dyDescent="0.15">
      <c r="A33" s="25"/>
      <c r="B33" s="13"/>
      <c r="C33" s="19"/>
      <c r="D33" s="19"/>
      <c r="E33" s="21"/>
      <c r="F33" s="19"/>
      <c r="G33" s="39"/>
    </row>
    <row r="34" spans="1:7" x14ac:dyDescent="0.15">
      <c r="A34" s="25"/>
      <c r="B34" s="13" t="s">
        <v>10</v>
      </c>
      <c r="C34" s="18">
        <v>2030</v>
      </c>
      <c r="D34" s="18">
        <v>2005</v>
      </c>
      <c r="E34" s="20">
        <f>IF(D34="","",C34/D34)</f>
        <v>1.0124688279301746</v>
      </c>
      <c r="F34" s="18">
        <v>2026</v>
      </c>
      <c r="G34" s="38">
        <f>IF(F34="","",C34/F34)</f>
        <v>1.001974333662389</v>
      </c>
    </row>
    <row r="35" spans="1:7" x14ac:dyDescent="0.15">
      <c r="A35" s="25"/>
      <c r="B35" s="13"/>
      <c r="C35" s="19"/>
      <c r="D35" s="19"/>
      <c r="E35" s="21"/>
      <c r="F35" s="19"/>
      <c r="G35" s="39"/>
    </row>
    <row r="36" spans="1:7" x14ac:dyDescent="0.15">
      <c r="A36" s="25" t="s">
        <v>17</v>
      </c>
      <c r="B36" s="13" t="s">
        <v>9</v>
      </c>
      <c r="C36" s="18">
        <v>12546</v>
      </c>
      <c r="D36" s="18">
        <v>12555</v>
      </c>
      <c r="E36" s="20">
        <f>IF(D36="","",C36/D36)</f>
        <v>0.99928315412186375</v>
      </c>
      <c r="F36" s="18">
        <v>12601</v>
      </c>
      <c r="G36" s="38">
        <f>IF(F36="","",C36/F36)</f>
        <v>0.99563526704229821</v>
      </c>
    </row>
    <row r="37" spans="1:7" x14ac:dyDescent="0.15">
      <c r="A37" s="25"/>
      <c r="B37" s="13"/>
      <c r="C37" s="19"/>
      <c r="D37" s="19"/>
      <c r="E37" s="21"/>
      <c r="F37" s="19"/>
      <c r="G37" s="39"/>
    </row>
    <row r="38" spans="1:7" x14ac:dyDescent="0.15">
      <c r="A38" s="25"/>
      <c r="B38" s="13" t="s">
        <v>10</v>
      </c>
      <c r="C38" s="18">
        <v>14394</v>
      </c>
      <c r="D38" s="18">
        <v>13022</v>
      </c>
      <c r="E38" s="20">
        <f>IF(D38="","",C38/D38)</f>
        <v>1.1053601597296883</v>
      </c>
      <c r="F38" s="18">
        <v>14017</v>
      </c>
      <c r="G38" s="38">
        <f>IF(F38="","",C38/F38)</f>
        <v>1.0268959121067276</v>
      </c>
    </row>
    <row r="39" spans="1:7" x14ac:dyDescent="0.15">
      <c r="A39" s="25"/>
      <c r="B39" s="13"/>
      <c r="C39" s="19"/>
      <c r="D39" s="19"/>
      <c r="E39" s="21"/>
      <c r="F39" s="19"/>
      <c r="G39" s="39"/>
    </row>
    <row r="40" spans="1:7" x14ac:dyDescent="0.15">
      <c r="A40" s="25" t="s">
        <v>18</v>
      </c>
      <c r="B40" s="13" t="s">
        <v>9</v>
      </c>
      <c r="C40" s="40">
        <f>SUMIF($B$8:$B$39,$B$40,C$8:C$39)</f>
        <v>120416</v>
      </c>
      <c r="D40" s="40">
        <f>SUMIF($B$8:$B$39,$B$40,D$8:D$39)</f>
        <v>121773</v>
      </c>
      <c r="E40" s="29">
        <f>IF(D40=0,"",C40/D40)</f>
        <v>0.98885631461818302</v>
      </c>
      <c r="F40" s="40">
        <f>SUMIF($B$8:$B$39,$B$40,F$8:F$39)</f>
        <v>115700</v>
      </c>
      <c r="G40" s="38">
        <f>IF(F40=0,"",C40/F40)</f>
        <v>1.04076058772688</v>
      </c>
    </row>
    <row r="41" spans="1:7" x14ac:dyDescent="0.15">
      <c r="A41" s="25"/>
      <c r="B41" s="13"/>
      <c r="C41" s="44"/>
      <c r="D41" s="44"/>
      <c r="E41" s="36"/>
      <c r="F41" s="44"/>
      <c r="G41" s="39"/>
    </row>
    <row r="42" spans="1:7" x14ac:dyDescent="0.15">
      <c r="A42" s="25"/>
      <c r="B42" s="13" t="s">
        <v>10</v>
      </c>
      <c r="C42" s="40">
        <f>SUMIF($B$8:$B$39,$B$42,C$8:C$39)</f>
        <v>127802</v>
      </c>
      <c r="D42" s="40">
        <f>SUMIF($B$8:$B$39,$B$42,D$8:D$39)</f>
        <v>133377</v>
      </c>
      <c r="E42" s="29">
        <f>IF(D42=0,"",C42/D42)</f>
        <v>0.95820118911056629</v>
      </c>
      <c r="F42" s="40">
        <f>SUMIF($B$8:$B$39,$B$42,F$8:F$39)</f>
        <v>130180</v>
      </c>
      <c r="G42" s="42">
        <f>IF(F42=0,"",C42/F42)</f>
        <v>0.98173298509755724</v>
      </c>
    </row>
    <row r="43" spans="1:7" ht="14.25" thickBot="1" x14ac:dyDescent="0.2">
      <c r="A43" s="35"/>
      <c r="B43" s="26"/>
      <c r="C43" s="41"/>
      <c r="D43" s="41"/>
      <c r="E43" s="30"/>
      <c r="F43" s="41"/>
      <c r="G43" s="43"/>
    </row>
    <row r="45" spans="1:7" x14ac:dyDescent="0.15">
      <c r="B45" s="2" t="s">
        <v>19</v>
      </c>
    </row>
  </sheetData>
  <mergeCells count="125">
    <mergeCell ref="G40:G41"/>
    <mergeCell ref="B42:B43"/>
    <mergeCell ref="C42:C43"/>
    <mergeCell ref="D42:D43"/>
    <mergeCell ref="E42:E43"/>
    <mergeCell ref="F42:F43"/>
    <mergeCell ref="G42:G43"/>
    <mergeCell ref="A40:A43"/>
    <mergeCell ref="B40:B41"/>
    <mergeCell ref="C40:C41"/>
    <mergeCell ref="D40:D41"/>
    <mergeCell ref="E40:E41"/>
    <mergeCell ref="F40:F41"/>
    <mergeCell ref="G36:G37"/>
    <mergeCell ref="B38:B39"/>
    <mergeCell ref="C38:C39"/>
    <mergeCell ref="D38:D39"/>
    <mergeCell ref="E38:E39"/>
    <mergeCell ref="F38:F39"/>
    <mergeCell ref="G38:G39"/>
    <mergeCell ref="A36:A39"/>
    <mergeCell ref="B36:B37"/>
    <mergeCell ref="C36:C37"/>
    <mergeCell ref="D36:D37"/>
    <mergeCell ref="E36:E37"/>
    <mergeCell ref="F36:F37"/>
    <mergeCell ref="G32:G33"/>
    <mergeCell ref="B34:B35"/>
    <mergeCell ref="C34:C35"/>
    <mergeCell ref="D34:D35"/>
    <mergeCell ref="E34:E35"/>
    <mergeCell ref="F34:F35"/>
    <mergeCell ref="G34:G35"/>
    <mergeCell ref="A32:A35"/>
    <mergeCell ref="B32:B33"/>
    <mergeCell ref="C32:C33"/>
    <mergeCell ref="D32:D33"/>
    <mergeCell ref="E32:E33"/>
    <mergeCell ref="F32:F33"/>
    <mergeCell ref="G28:G29"/>
    <mergeCell ref="B30:B31"/>
    <mergeCell ref="C30:C31"/>
    <mergeCell ref="D30:D31"/>
    <mergeCell ref="E30:E31"/>
    <mergeCell ref="F30:F31"/>
    <mergeCell ref="G30:G31"/>
    <mergeCell ref="A28:A31"/>
    <mergeCell ref="B28:B29"/>
    <mergeCell ref="C28:C29"/>
    <mergeCell ref="D28:D29"/>
    <mergeCell ref="E28:E29"/>
    <mergeCell ref="F28:F29"/>
    <mergeCell ref="G24:G25"/>
    <mergeCell ref="B26:B27"/>
    <mergeCell ref="C26:C27"/>
    <mergeCell ref="D26:D27"/>
    <mergeCell ref="E26:E27"/>
    <mergeCell ref="F26:F27"/>
    <mergeCell ref="G26:G27"/>
    <mergeCell ref="A24:A27"/>
    <mergeCell ref="B24:B25"/>
    <mergeCell ref="C24:C25"/>
    <mergeCell ref="D24:D25"/>
    <mergeCell ref="E24:E25"/>
    <mergeCell ref="F24:F25"/>
    <mergeCell ref="G20:G21"/>
    <mergeCell ref="B22:B23"/>
    <mergeCell ref="C22:C23"/>
    <mergeCell ref="D22:D23"/>
    <mergeCell ref="E22:E23"/>
    <mergeCell ref="F22:F23"/>
    <mergeCell ref="G22:G23"/>
    <mergeCell ref="A20:A23"/>
    <mergeCell ref="B20:B21"/>
    <mergeCell ref="C20:C21"/>
    <mergeCell ref="D20:D21"/>
    <mergeCell ref="E20:E21"/>
    <mergeCell ref="F20:F21"/>
    <mergeCell ref="G16:G17"/>
    <mergeCell ref="B18:B19"/>
    <mergeCell ref="C18:C19"/>
    <mergeCell ref="D18:D19"/>
    <mergeCell ref="E18:E19"/>
    <mergeCell ref="F18:F19"/>
    <mergeCell ref="G18:G19"/>
    <mergeCell ref="A16:A19"/>
    <mergeCell ref="B16:B17"/>
    <mergeCell ref="C16:C17"/>
    <mergeCell ref="D16:D17"/>
    <mergeCell ref="E16:E17"/>
    <mergeCell ref="F16:F17"/>
    <mergeCell ref="G12:G13"/>
    <mergeCell ref="B14:B15"/>
    <mergeCell ref="C14:C15"/>
    <mergeCell ref="D14:D15"/>
    <mergeCell ref="E14:E15"/>
    <mergeCell ref="F14:F15"/>
    <mergeCell ref="G14:G15"/>
    <mergeCell ref="A12:A15"/>
    <mergeCell ref="B12:B13"/>
    <mergeCell ref="C12:C13"/>
    <mergeCell ref="D12:D13"/>
    <mergeCell ref="E12:E13"/>
    <mergeCell ref="F12:F13"/>
    <mergeCell ref="B10:B11"/>
    <mergeCell ref="C10:C11"/>
    <mergeCell ref="D10:D11"/>
    <mergeCell ref="E10:E11"/>
    <mergeCell ref="F10:F11"/>
    <mergeCell ref="G10:G11"/>
    <mergeCell ref="A8:A11"/>
    <mergeCell ref="B8:B9"/>
    <mergeCell ref="C8:C9"/>
    <mergeCell ref="D8:D9"/>
    <mergeCell ref="E8:E9"/>
    <mergeCell ref="F8:F9"/>
    <mergeCell ref="C1:E1"/>
    <mergeCell ref="F5:G5"/>
    <mergeCell ref="A6:B7"/>
    <mergeCell ref="C6:C7"/>
    <mergeCell ref="D6:D7"/>
    <mergeCell ref="E6:E7"/>
    <mergeCell ref="F6:F7"/>
    <mergeCell ref="G6:G7"/>
    <mergeCell ref="G8:G9"/>
  </mergeCells>
  <phoneticPr fontId="6"/>
  <printOptions horizontalCentered="1"/>
  <pageMargins left="0.70866141732283472" right="0.70866141732283472" top="0.9448818897637796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13</vt:i4>
      </vt:variant>
    </vt:vector>
  </HeadingPairs>
  <TitlesOfParts>
    <vt:vector size="13" baseType="lpstr">
      <vt:lpstr>累計</vt:lpstr>
      <vt:lpstr>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kanto</dc:creator>
  <cp:lastModifiedBy>山本　卓也</cp:lastModifiedBy>
  <dcterms:created xsi:type="dcterms:W3CDTF">2016-06-27T04:13:02Z</dcterms:created>
  <dcterms:modified xsi:type="dcterms:W3CDTF">2023-09-26T05:51:45Z</dcterms:modified>
</cp:coreProperties>
</file>