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iwato-yas\Desktop\JIMGA\200701-\ウェブサイトデータ\統計データ\monthly\"/>
    </mc:Choice>
  </mc:AlternateContent>
  <bookViews>
    <workbookView xWindow="0" yWindow="0" windowWidth="14655" windowHeight="6495"/>
  </bookViews>
  <sheets>
    <sheet name="累計" sheetId="19" r:id="rId1"/>
    <sheet name="1月" sheetId="1" r:id="rId2"/>
    <sheet name="2月" sheetId="8" r:id="rId3"/>
    <sheet name="3月" sheetId="9" r:id="rId4"/>
    <sheet name="4月" sheetId="10" r:id="rId5"/>
    <sheet name="5月" sheetId="11" r:id="rId6"/>
    <sheet name="6月" sheetId="12" r:id="rId7"/>
    <sheet name="7月" sheetId="13" r:id="rId8"/>
    <sheet name="8月" sheetId="14" r:id="rId9"/>
    <sheet name="9月" sheetId="15" r:id="rId10"/>
    <sheet name="10月" sheetId="16" r:id="rId11"/>
    <sheet name="11月" sheetId="17" r:id="rId12"/>
    <sheet name="12月" sheetId="18" r:id="rId13"/>
  </sheets>
  <calcPr calcId="152511"/>
</workbook>
</file>

<file path=xl/calcChain.xml><?xml version="1.0" encoding="utf-8"?>
<calcChain xmlns="http://schemas.openxmlformats.org/spreadsheetml/2006/main">
  <c r="I32" i="19" l="1"/>
  <c r="I29" i="19"/>
  <c r="I26" i="19"/>
  <c r="I23" i="19"/>
  <c r="I20" i="19"/>
  <c r="I17" i="19"/>
  <c r="I14" i="19"/>
  <c r="I11" i="19"/>
  <c r="I8" i="19"/>
  <c r="I35" i="19" s="1"/>
  <c r="C11" i="19"/>
  <c r="C14" i="19"/>
  <c r="C35" i="19" s="1"/>
  <c r="C17" i="19"/>
  <c r="C20" i="19"/>
  <c r="C23" i="19"/>
  <c r="C26" i="19"/>
  <c r="C29" i="19"/>
  <c r="C32" i="19"/>
  <c r="D32" i="19" s="1"/>
  <c r="C8" i="19"/>
  <c r="I35" i="12"/>
  <c r="G35" i="12"/>
  <c r="F35" i="12"/>
  <c r="E35" i="12"/>
  <c r="C35" i="12"/>
  <c r="H35" i="12" s="1"/>
  <c r="B35" i="12"/>
  <c r="H32" i="12"/>
  <c r="F32" i="12"/>
  <c r="D32" i="12"/>
  <c r="H29" i="12"/>
  <c r="F29" i="12"/>
  <c r="H26" i="12"/>
  <c r="F26" i="12"/>
  <c r="D26" i="12"/>
  <c r="H23" i="12"/>
  <c r="F23" i="12"/>
  <c r="D23" i="12"/>
  <c r="H20" i="12"/>
  <c r="F20" i="12"/>
  <c r="D20" i="12"/>
  <c r="H17" i="12"/>
  <c r="F17" i="12"/>
  <c r="D17" i="12"/>
  <c r="H14" i="12"/>
  <c r="F14" i="12"/>
  <c r="D14" i="12"/>
  <c r="H11" i="12"/>
  <c r="F11" i="12"/>
  <c r="D11" i="12"/>
  <c r="H8" i="12"/>
  <c r="F8" i="12"/>
  <c r="D8" i="12"/>
  <c r="I35" i="11"/>
  <c r="G35" i="11"/>
  <c r="F35" i="11"/>
  <c r="E35" i="11"/>
  <c r="C35" i="11"/>
  <c r="D26" i="11" s="1"/>
  <c r="B35" i="11"/>
  <c r="H32" i="11"/>
  <c r="F32" i="11"/>
  <c r="D32" i="11"/>
  <c r="H29" i="11"/>
  <c r="F29" i="11"/>
  <c r="H26" i="11"/>
  <c r="F26" i="11"/>
  <c r="H23" i="11"/>
  <c r="F23" i="11"/>
  <c r="D23" i="11"/>
  <c r="H20" i="11"/>
  <c r="F20" i="11"/>
  <c r="D20" i="11"/>
  <c r="H17" i="11"/>
  <c r="F17" i="11"/>
  <c r="H14" i="11"/>
  <c r="F14" i="11"/>
  <c r="D14" i="11"/>
  <c r="H11" i="11"/>
  <c r="F11" i="11"/>
  <c r="D11" i="11"/>
  <c r="H8" i="11"/>
  <c r="F8" i="11"/>
  <c r="D8" i="11"/>
  <c r="I35" i="10"/>
  <c r="G35" i="10"/>
  <c r="F35" i="10"/>
  <c r="E35" i="10"/>
  <c r="C35" i="10"/>
  <c r="D26" i="10" s="1"/>
  <c r="B35" i="10"/>
  <c r="H32" i="10"/>
  <c r="F32" i="10"/>
  <c r="D32" i="10"/>
  <c r="H29" i="10"/>
  <c r="F29" i="10"/>
  <c r="H26" i="10"/>
  <c r="F26" i="10"/>
  <c r="H23" i="10"/>
  <c r="F23" i="10"/>
  <c r="D23" i="10"/>
  <c r="H20" i="10"/>
  <c r="F20" i="10"/>
  <c r="D20" i="10"/>
  <c r="H17" i="10"/>
  <c r="F17" i="10"/>
  <c r="H14" i="10"/>
  <c r="F14" i="10"/>
  <c r="H11" i="10"/>
  <c r="F11" i="10"/>
  <c r="D11" i="10"/>
  <c r="H8" i="10"/>
  <c r="F8" i="10"/>
  <c r="D8" i="10"/>
  <c r="I35" i="9"/>
  <c r="G35" i="9"/>
  <c r="F35" i="9"/>
  <c r="E35" i="9"/>
  <c r="C35" i="9"/>
  <c r="H35" i="9" s="1"/>
  <c r="B35" i="9"/>
  <c r="H32" i="9"/>
  <c r="F32" i="9"/>
  <c r="D32" i="9"/>
  <c r="H29" i="9"/>
  <c r="F29" i="9"/>
  <c r="H26" i="9"/>
  <c r="F26" i="9"/>
  <c r="D26" i="9"/>
  <c r="H23" i="9"/>
  <c r="F23" i="9"/>
  <c r="D23" i="9"/>
  <c r="H20" i="9"/>
  <c r="F20" i="9"/>
  <c r="D20" i="9"/>
  <c r="H17" i="9"/>
  <c r="F17" i="9"/>
  <c r="D17" i="9"/>
  <c r="H14" i="9"/>
  <c r="F14" i="9"/>
  <c r="D14" i="9"/>
  <c r="H11" i="9"/>
  <c r="F11" i="9"/>
  <c r="D11" i="9"/>
  <c r="H8" i="9"/>
  <c r="F8" i="9"/>
  <c r="D8" i="9"/>
  <c r="I35" i="8"/>
  <c r="G35" i="8"/>
  <c r="F35" i="8"/>
  <c r="E35" i="8"/>
  <c r="C35" i="8"/>
  <c r="D26" i="8" s="1"/>
  <c r="B35" i="8"/>
  <c r="H32" i="8"/>
  <c r="F32" i="8"/>
  <c r="D32" i="8"/>
  <c r="H29" i="8"/>
  <c r="F29" i="8"/>
  <c r="H26" i="8"/>
  <c r="F26" i="8"/>
  <c r="H23" i="8"/>
  <c r="F23" i="8"/>
  <c r="D23" i="8"/>
  <c r="H20" i="8"/>
  <c r="F20" i="8"/>
  <c r="D20" i="8"/>
  <c r="H17" i="8"/>
  <c r="F17" i="8"/>
  <c r="H14" i="8"/>
  <c r="F14" i="8"/>
  <c r="H11" i="8"/>
  <c r="F11" i="8"/>
  <c r="D11" i="8"/>
  <c r="H8" i="8"/>
  <c r="F8" i="8"/>
  <c r="D8" i="8"/>
  <c r="E35" i="1"/>
  <c r="I35" i="1"/>
  <c r="G35" i="1"/>
  <c r="B35" i="1"/>
  <c r="H32" i="1"/>
  <c r="F32" i="1"/>
  <c r="H29" i="1"/>
  <c r="F29" i="1"/>
  <c r="H26" i="1"/>
  <c r="F26" i="1"/>
  <c r="H23" i="1"/>
  <c r="F23" i="1"/>
  <c r="H20" i="1"/>
  <c r="F20" i="1"/>
  <c r="H17" i="1"/>
  <c r="F17" i="1"/>
  <c r="H14" i="1"/>
  <c r="F14" i="1"/>
  <c r="H11" i="1"/>
  <c r="F11" i="1"/>
  <c r="D26" i="19" l="1"/>
  <c r="D8" i="19"/>
  <c r="D11" i="19"/>
  <c r="D20" i="19"/>
  <c r="D23" i="19"/>
  <c r="D17" i="19"/>
  <c r="D29" i="19"/>
  <c r="D35" i="19"/>
  <c r="D14" i="19"/>
  <c r="D29" i="12"/>
  <c r="D35" i="12"/>
  <c r="D17" i="11"/>
  <c r="D29" i="11"/>
  <c r="D35" i="11"/>
  <c r="H35" i="11"/>
  <c r="D17" i="10"/>
  <c r="D29" i="10"/>
  <c r="D35" i="10"/>
  <c r="H35" i="10"/>
  <c r="D14" i="10"/>
  <c r="D29" i="9"/>
  <c r="D35" i="9"/>
  <c r="D17" i="8"/>
  <c r="D29" i="8"/>
  <c r="D35" i="8"/>
  <c r="H35" i="8"/>
  <c r="D14" i="8"/>
  <c r="F8" i="1"/>
  <c r="H8" i="1"/>
  <c r="C35" i="1"/>
  <c r="D8" i="1" s="1"/>
  <c r="D29" i="1" l="1"/>
  <c r="D11" i="1"/>
  <c r="D14" i="1"/>
  <c r="D32" i="1"/>
  <c r="F35" i="1"/>
  <c r="D17" i="1"/>
  <c r="D35" i="1"/>
  <c r="H35" i="1"/>
  <c r="D20" i="1"/>
  <c r="D23" i="1"/>
  <c r="D26" i="1"/>
</calcChain>
</file>

<file path=xl/sharedStrings.xml><?xml version="1.0" encoding="utf-8"?>
<sst xmlns="http://schemas.openxmlformats.org/spreadsheetml/2006/main" count="461" uniqueCount="77">
  <si>
    <t>単位：㎏</t>
    <rPh sb="0" eb="2">
      <t>タンイ</t>
    </rPh>
    <phoneticPr fontId="5"/>
  </si>
  <si>
    <t>　工場数</t>
    <rPh sb="1" eb="3">
      <t>コウジョウ</t>
    </rPh>
    <rPh sb="3" eb="4">
      <t>スウ</t>
    </rPh>
    <phoneticPr fontId="5"/>
  </si>
  <si>
    <t>　生産量</t>
    <rPh sb="1" eb="3">
      <t>セイサン</t>
    </rPh>
    <rPh sb="3" eb="4">
      <t>リョウ</t>
    </rPh>
    <phoneticPr fontId="5"/>
  </si>
  <si>
    <t>総生産に</t>
    <rPh sb="0" eb="3">
      <t>ソウセイサン</t>
    </rPh>
    <phoneticPr fontId="5"/>
  </si>
  <si>
    <t>前年対比</t>
    <rPh sb="0" eb="2">
      <t>ゼンネン</t>
    </rPh>
    <rPh sb="2" eb="4">
      <t>タイヒ</t>
    </rPh>
    <phoneticPr fontId="5"/>
  </si>
  <si>
    <t>　備　考</t>
    <rPh sb="1" eb="4">
      <t>ビコウ</t>
    </rPh>
    <phoneticPr fontId="5"/>
  </si>
  <si>
    <t>対する％</t>
    <rPh sb="0" eb="1">
      <t>タイ</t>
    </rPh>
    <phoneticPr fontId="5"/>
  </si>
  <si>
    <t>（注）　他社への払出し量は除く。</t>
    <rPh sb="1" eb="2">
      <t>チュウ</t>
    </rPh>
    <rPh sb="4" eb="6">
      <t>タシャ</t>
    </rPh>
    <rPh sb="8" eb="10">
      <t>ハライダ</t>
    </rPh>
    <rPh sb="11" eb="12">
      <t>リョウ</t>
    </rPh>
    <rPh sb="13" eb="14">
      <t>ノゾ</t>
    </rPh>
    <phoneticPr fontId="5"/>
  </si>
  <si>
    <t>生産量</t>
    <rPh sb="0" eb="2">
      <t>セイサン</t>
    </rPh>
    <rPh sb="2" eb="3">
      <t>リョウ</t>
    </rPh>
    <phoneticPr fontId="5"/>
  </si>
  <si>
    <t xml:space="preserve"> 前月</t>
    <rPh sb="1" eb="3">
      <t>ゼンゲツ</t>
    </rPh>
    <phoneticPr fontId="5"/>
  </si>
  <si>
    <t>前月比</t>
    <rPh sb="0" eb="3">
      <t>ゼンゲツヒ</t>
    </rPh>
    <phoneticPr fontId="5"/>
  </si>
  <si>
    <t>前年同月</t>
    <rPh sb="0" eb="2">
      <t>ゼンネン</t>
    </rPh>
    <rPh sb="2" eb="4">
      <t>ドウゲツ</t>
    </rPh>
    <phoneticPr fontId="5"/>
  </si>
  <si>
    <t>販売量</t>
    <rPh sb="0" eb="2">
      <t>ハンバイ</t>
    </rPh>
    <rPh sb="2" eb="3">
      <t>リョウ</t>
    </rPh>
    <phoneticPr fontId="5"/>
  </si>
  <si>
    <t xml:space="preserve"> 当月</t>
    <rPh sb="1" eb="3">
      <t>トウゲツ</t>
    </rPh>
    <phoneticPr fontId="5"/>
  </si>
  <si>
    <t>地区別</t>
    <rPh sb="0" eb="1">
      <t>チ</t>
    </rPh>
    <rPh sb="1" eb="3">
      <t>クベツ</t>
    </rPh>
    <phoneticPr fontId="5"/>
  </si>
  <si>
    <t>北海道</t>
    <rPh sb="0" eb="3">
      <t>ホッカイドウ</t>
    </rPh>
    <phoneticPr fontId="5"/>
  </si>
  <si>
    <t>東　 北</t>
    <rPh sb="0" eb="4">
      <t>トウホク</t>
    </rPh>
    <phoneticPr fontId="5"/>
  </si>
  <si>
    <t>北　 陸</t>
    <rPh sb="0" eb="4">
      <t>ホクリク</t>
    </rPh>
    <phoneticPr fontId="5"/>
  </si>
  <si>
    <t>東   海</t>
    <rPh sb="0" eb="5">
      <t>トウカイ</t>
    </rPh>
    <phoneticPr fontId="5"/>
  </si>
  <si>
    <t>近　 畿</t>
    <rPh sb="0" eb="4">
      <t>キンキ</t>
    </rPh>
    <phoneticPr fontId="5"/>
  </si>
  <si>
    <t>中　 国</t>
    <rPh sb="0" eb="4">
      <t>チュウゴク</t>
    </rPh>
    <phoneticPr fontId="5"/>
  </si>
  <si>
    <t>四   国</t>
    <rPh sb="0" eb="5">
      <t>シコク</t>
    </rPh>
    <phoneticPr fontId="5"/>
  </si>
  <si>
    <t>九　 州</t>
    <rPh sb="0" eb="4">
      <t>キュウシュウ</t>
    </rPh>
    <phoneticPr fontId="5"/>
  </si>
  <si>
    <t>合　 計</t>
    <rPh sb="0" eb="4">
      <t>ゴウケイ</t>
    </rPh>
    <phoneticPr fontId="5"/>
  </si>
  <si>
    <t>＊</t>
    <phoneticPr fontId="3"/>
  </si>
  <si>
    <t>日本産業・医療ガス協会</t>
    <rPh sb="0" eb="2">
      <t>ニホン</t>
    </rPh>
    <rPh sb="2" eb="4">
      <t>サンギョウ</t>
    </rPh>
    <rPh sb="5" eb="7">
      <t>イリョウ</t>
    </rPh>
    <rPh sb="9" eb="11">
      <t>キョウカイ</t>
    </rPh>
    <phoneticPr fontId="5"/>
  </si>
  <si>
    <t>関   東</t>
    <rPh sb="0" eb="5">
      <t>カントウ</t>
    </rPh>
    <phoneticPr fontId="5"/>
  </si>
  <si>
    <t>　地区別溶解アセチレン生産・販売実績（１月度）</t>
    <rPh sb="1" eb="2">
      <t>チ</t>
    </rPh>
    <rPh sb="2" eb="4">
      <t>クベツ</t>
    </rPh>
    <rPh sb="4" eb="6">
      <t>ヨウカイ</t>
    </rPh>
    <rPh sb="11" eb="13">
      <t>セイサン</t>
    </rPh>
    <rPh sb="14" eb="16">
      <t>ハンバイ</t>
    </rPh>
    <rPh sb="16" eb="18">
      <t>ジッセキ</t>
    </rPh>
    <rPh sb="20" eb="21">
      <t>ガツ</t>
    </rPh>
    <rPh sb="21" eb="22">
      <t>ド</t>
    </rPh>
    <phoneticPr fontId="5"/>
  </si>
  <si>
    <t>（２０１１年１月）</t>
    <rPh sb="5" eb="6">
      <t>ネン</t>
    </rPh>
    <rPh sb="7" eb="8">
      <t>ガツ</t>
    </rPh>
    <phoneticPr fontId="5"/>
  </si>
  <si>
    <t>１月</t>
    <rPh sb="1" eb="2">
      <t>ガツ</t>
    </rPh>
    <phoneticPr fontId="5"/>
  </si>
  <si>
    <t>　地区別溶解アセチレン生産・販売実績（２月度）</t>
    <rPh sb="1" eb="2">
      <t>チ</t>
    </rPh>
    <rPh sb="2" eb="4">
      <t>クベツ</t>
    </rPh>
    <rPh sb="4" eb="6">
      <t>ヨウカイ</t>
    </rPh>
    <rPh sb="11" eb="13">
      <t>セイサン</t>
    </rPh>
    <rPh sb="14" eb="16">
      <t>ハンバイ</t>
    </rPh>
    <rPh sb="16" eb="18">
      <t>ジッセキ</t>
    </rPh>
    <rPh sb="20" eb="21">
      <t>ガツ</t>
    </rPh>
    <rPh sb="21" eb="22">
      <t>ド</t>
    </rPh>
    <phoneticPr fontId="5"/>
  </si>
  <si>
    <t>（２０１１年２月）</t>
    <rPh sb="5" eb="6">
      <t>ネン</t>
    </rPh>
    <rPh sb="7" eb="8">
      <t>ガツ</t>
    </rPh>
    <phoneticPr fontId="5"/>
  </si>
  <si>
    <t>＊</t>
    <phoneticPr fontId="3"/>
  </si>
  <si>
    <t>＊</t>
    <phoneticPr fontId="3"/>
  </si>
  <si>
    <t>＊</t>
    <phoneticPr fontId="3"/>
  </si>
  <si>
    <t>２月</t>
    <rPh sb="1" eb="2">
      <t>ガツ</t>
    </rPh>
    <phoneticPr fontId="5"/>
  </si>
  <si>
    <t>　地区別溶解アセチレン生産・販売実績（３月度）</t>
    <rPh sb="1" eb="2">
      <t>チ</t>
    </rPh>
    <rPh sb="2" eb="4">
      <t>クベツ</t>
    </rPh>
    <rPh sb="4" eb="6">
      <t>ヨウカイ</t>
    </rPh>
    <rPh sb="11" eb="13">
      <t>セイサン</t>
    </rPh>
    <rPh sb="14" eb="16">
      <t>ハンバイ</t>
    </rPh>
    <rPh sb="16" eb="18">
      <t>ジッセキ</t>
    </rPh>
    <rPh sb="20" eb="21">
      <t>ガツ</t>
    </rPh>
    <rPh sb="21" eb="22">
      <t>ド</t>
    </rPh>
    <phoneticPr fontId="5"/>
  </si>
  <si>
    <t>（２０１１年３月）</t>
    <rPh sb="5" eb="6">
      <t>ネン</t>
    </rPh>
    <rPh sb="7" eb="8">
      <t>ガツ</t>
    </rPh>
    <phoneticPr fontId="5"/>
  </si>
  <si>
    <t>３月</t>
    <rPh sb="1" eb="2">
      <t>ガツ</t>
    </rPh>
    <phoneticPr fontId="5"/>
  </si>
  <si>
    <t>　地区別溶解アセチレン生産・販売実績（４月度）</t>
    <rPh sb="1" eb="2">
      <t>チ</t>
    </rPh>
    <rPh sb="2" eb="4">
      <t>クベツ</t>
    </rPh>
    <rPh sb="4" eb="6">
      <t>ヨウカイ</t>
    </rPh>
    <rPh sb="11" eb="13">
      <t>セイサン</t>
    </rPh>
    <rPh sb="14" eb="16">
      <t>ハンバイ</t>
    </rPh>
    <rPh sb="16" eb="18">
      <t>ジッセキ</t>
    </rPh>
    <rPh sb="20" eb="21">
      <t>ガツ</t>
    </rPh>
    <rPh sb="21" eb="22">
      <t>ド</t>
    </rPh>
    <phoneticPr fontId="5"/>
  </si>
  <si>
    <t>（２０１１年４月）</t>
    <rPh sb="5" eb="6">
      <t>ネン</t>
    </rPh>
    <rPh sb="7" eb="8">
      <t>ガツ</t>
    </rPh>
    <phoneticPr fontId="5"/>
  </si>
  <si>
    <t>＊</t>
    <phoneticPr fontId="3"/>
  </si>
  <si>
    <t>４月</t>
    <rPh sb="1" eb="2">
      <t>ガツ</t>
    </rPh>
    <phoneticPr fontId="5"/>
  </si>
  <si>
    <t>　地区別溶解アセチレン生産・販売実績（５月度）</t>
    <rPh sb="1" eb="2">
      <t>チ</t>
    </rPh>
    <rPh sb="2" eb="4">
      <t>クベツ</t>
    </rPh>
    <rPh sb="4" eb="6">
      <t>ヨウカイ</t>
    </rPh>
    <rPh sb="11" eb="13">
      <t>セイサン</t>
    </rPh>
    <rPh sb="14" eb="16">
      <t>ハンバイ</t>
    </rPh>
    <rPh sb="16" eb="18">
      <t>ジッセキ</t>
    </rPh>
    <rPh sb="20" eb="21">
      <t>ガツ</t>
    </rPh>
    <rPh sb="21" eb="22">
      <t>ド</t>
    </rPh>
    <phoneticPr fontId="5"/>
  </si>
  <si>
    <t>（２０１１年５月）</t>
    <rPh sb="5" eb="6">
      <t>ネン</t>
    </rPh>
    <rPh sb="7" eb="8">
      <t>ガツ</t>
    </rPh>
    <phoneticPr fontId="5"/>
  </si>
  <si>
    <t>＊</t>
    <phoneticPr fontId="3"/>
  </si>
  <si>
    <t>５月</t>
    <rPh sb="1" eb="2">
      <t>ガツ</t>
    </rPh>
    <phoneticPr fontId="5"/>
  </si>
  <si>
    <t>　地区別溶解アセチレン生産・販売実績（６月度）</t>
    <rPh sb="1" eb="2">
      <t>チ</t>
    </rPh>
    <rPh sb="2" eb="4">
      <t>クベツ</t>
    </rPh>
    <rPh sb="4" eb="6">
      <t>ヨウカイ</t>
    </rPh>
    <rPh sb="11" eb="13">
      <t>セイサン</t>
    </rPh>
    <rPh sb="14" eb="16">
      <t>ハンバイ</t>
    </rPh>
    <rPh sb="16" eb="18">
      <t>ジッセキ</t>
    </rPh>
    <rPh sb="20" eb="21">
      <t>ガツ</t>
    </rPh>
    <rPh sb="21" eb="22">
      <t>ド</t>
    </rPh>
    <phoneticPr fontId="5"/>
  </si>
  <si>
    <t>（２０１１年６月）</t>
    <rPh sb="5" eb="6">
      <t>ネン</t>
    </rPh>
    <rPh sb="7" eb="8">
      <t>ガツ</t>
    </rPh>
    <phoneticPr fontId="5"/>
  </si>
  <si>
    <t>＊</t>
    <phoneticPr fontId="3"/>
  </si>
  <si>
    <t>６月</t>
    <rPh sb="1" eb="2">
      <t>ガツ</t>
    </rPh>
    <phoneticPr fontId="5"/>
  </si>
  <si>
    <t>　地区別溶解アセチレン生産・販売実績（７月度）</t>
    <rPh sb="1" eb="2">
      <t>チ</t>
    </rPh>
    <rPh sb="2" eb="4">
      <t>クベツ</t>
    </rPh>
    <rPh sb="4" eb="6">
      <t>ヨウカイ</t>
    </rPh>
    <rPh sb="11" eb="13">
      <t>セイサン</t>
    </rPh>
    <rPh sb="14" eb="16">
      <t>ハンバイ</t>
    </rPh>
    <rPh sb="16" eb="18">
      <t>ジッセキ</t>
    </rPh>
    <rPh sb="20" eb="21">
      <t>ガツ</t>
    </rPh>
    <rPh sb="21" eb="22">
      <t>ド</t>
    </rPh>
    <phoneticPr fontId="5"/>
  </si>
  <si>
    <t>（２０１１年７月）</t>
    <rPh sb="5" eb="6">
      <t>ネン</t>
    </rPh>
    <rPh sb="7" eb="8">
      <t>ガツ</t>
    </rPh>
    <phoneticPr fontId="5"/>
  </si>
  <si>
    <t>修正版</t>
    <rPh sb="0" eb="3">
      <t>シュウセイバン</t>
    </rPh>
    <phoneticPr fontId="3"/>
  </si>
  <si>
    <t>７月</t>
    <rPh sb="1" eb="2">
      <t>ガツ</t>
    </rPh>
    <phoneticPr fontId="5"/>
  </si>
  <si>
    <t>　地区別溶解アセチレン生産・販売実績（８月度）</t>
    <rPh sb="1" eb="2">
      <t>チ</t>
    </rPh>
    <rPh sb="2" eb="4">
      <t>クベツ</t>
    </rPh>
    <rPh sb="4" eb="6">
      <t>ヨウカイ</t>
    </rPh>
    <rPh sb="11" eb="13">
      <t>セイサン</t>
    </rPh>
    <rPh sb="14" eb="16">
      <t>ハンバイ</t>
    </rPh>
    <rPh sb="16" eb="18">
      <t>ジッセキ</t>
    </rPh>
    <rPh sb="20" eb="21">
      <t>ガツ</t>
    </rPh>
    <rPh sb="21" eb="22">
      <t>ド</t>
    </rPh>
    <phoneticPr fontId="5"/>
  </si>
  <si>
    <t>（２０１１年８月）</t>
    <rPh sb="5" eb="6">
      <t>ネン</t>
    </rPh>
    <rPh sb="7" eb="8">
      <t>ガツ</t>
    </rPh>
    <phoneticPr fontId="5"/>
  </si>
  <si>
    <t>＊</t>
    <phoneticPr fontId="3"/>
  </si>
  <si>
    <t>８月</t>
    <rPh sb="1" eb="2">
      <t>ガツ</t>
    </rPh>
    <phoneticPr fontId="5"/>
  </si>
  <si>
    <t>　地区別溶解アセチレン生産・販売実績（９月度）</t>
    <rPh sb="1" eb="2">
      <t>チ</t>
    </rPh>
    <rPh sb="2" eb="4">
      <t>クベツ</t>
    </rPh>
    <rPh sb="4" eb="6">
      <t>ヨウカイ</t>
    </rPh>
    <rPh sb="11" eb="13">
      <t>セイサン</t>
    </rPh>
    <rPh sb="14" eb="16">
      <t>ハンバイ</t>
    </rPh>
    <rPh sb="16" eb="18">
      <t>ジッセキ</t>
    </rPh>
    <rPh sb="20" eb="21">
      <t>ガツ</t>
    </rPh>
    <rPh sb="21" eb="22">
      <t>ド</t>
    </rPh>
    <phoneticPr fontId="5"/>
  </si>
  <si>
    <t>（２０１１年９月）</t>
    <rPh sb="5" eb="6">
      <t>ネン</t>
    </rPh>
    <rPh sb="7" eb="8">
      <t>ガツ</t>
    </rPh>
    <phoneticPr fontId="5"/>
  </si>
  <si>
    <t>９月</t>
    <rPh sb="1" eb="2">
      <t>ガツ</t>
    </rPh>
    <phoneticPr fontId="5"/>
  </si>
  <si>
    <t>　地区別溶解アセチレン生産・販売実績（１０月度）</t>
    <rPh sb="1" eb="2">
      <t>チ</t>
    </rPh>
    <rPh sb="2" eb="4">
      <t>クベツ</t>
    </rPh>
    <rPh sb="4" eb="6">
      <t>ヨウカイ</t>
    </rPh>
    <rPh sb="11" eb="13">
      <t>セイサン</t>
    </rPh>
    <rPh sb="14" eb="16">
      <t>ハンバイ</t>
    </rPh>
    <rPh sb="16" eb="18">
      <t>ジッセキ</t>
    </rPh>
    <rPh sb="21" eb="22">
      <t>ガツ</t>
    </rPh>
    <rPh sb="22" eb="23">
      <t>ド</t>
    </rPh>
    <phoneticPr fontId="5"/>
  </si>
  <si>
    <t>（２０１１年１０月）</t>
    <rPh sb="5" eb="6">
      <t>ネン</t>
    </rPh>
    <rPh sb="8" eb="9">
      <t>ガツ</t>
    </rPh>
    <phoneticPr fontId="5"/>
  </si>
  <si>
    <t>＊</t>
    <phoneticPr fontId="3"/>
  </si>
  <si>
    <t>＊</t>
    <phoneticPr fontId="3"/>
  </si>
  <si>
    <t>１０月</t>
    <rPh sb="2" eb="3">
      <t>ガツ</t>
    </rPh>
    <phoneticPr fontId="5"/>
  </si>
  <si>
    <t>　地区別溶解アセチレン生産・販売実績（１１月度）</t>
    <rPh sb="1" eb="2">
      <t>チ</t>
    </rPh>
    <rPh sb="2" eb="4">
      <t>クベツ</t>
    </rPh>
    <rPh sb="4" eb="6">
      <t>ヨウカイ</t>
    </rPh>
    <rPh sb="11" eb="13">
      <t>セイサン</t>
    </rPh>
    <rPh sb="14" eb="16">
      <t>ハンバイ</t>
    </rPh>
    <rPh sb="16" eb="18">
      <t>ジッセキ</t>
    </rPh>
    <rPh sb="21" eb="22">
      <t>ガツ</t>
    </rPh>
    <rPh sb="22" eb="23">
      <t>ド</t>
    </rPh>
    <phoneticPr fontId="5"/>
  </si>
  <si>
    <t>（２０１１年１１月）</t>
    <rPh sb="5" eb="6">
      <t>ネン</t>
    </rPh>
    <rPh sb="8" eb="9">
      <t>ガツ</t>
    </rPh>
    <phoneticPr fontId="5"/>
  </si>
  <si>
    <t>１１月</t>
    <rPh sb="2" eb="3">
      <t>ガツ</t>
    </rPh>
    <phoneticPr fontId="5"/>
  </si>
  <si>
    <t>　地区別溶解アセチレン生産・販売実績（１２月度）</t>
    <rPh sb="1" eb="2">
      <t>チ</t>
    </rPh>
    <rPh sb="2" eb="4">
      <t>クベツ</t>
    </rPh>
    <rPh sb="4" eb="6">
      <t>ヨウカイ</t>
    </rPh>
    <rPh sb="11" eb="13">
      <t>セイサン</t>
    </rPh>
    <rPh sb="14" eb="16">
      <t>ハンバイ</t>
    </rPh>
    <rPh sb="16" eb="18">
      <t>ジッセキ</t>
    </rPh>
    <rPh sb="21" eb="22">
      <t>ガツ</t>
    </rPh>
    <rPh sb="22" eb="23">
      <t>ド</t>
    </rPh>
    <phoneticPr fontId="5"/>
  </si>
  <si>
    <t>（２０１１年１２月）</t>
    <rPh sb="5" eb="6">
      <t>ネン</t>
    </rPh>
    <rPh sb="8" eb="9">
      <t>ガツ</t>
    </rPh>
    <phoneticPr fontId="5"/>
  </si>
  <si>
    <t>＊</t>
    <phoneticPr fontId="3"/>
  </si>
  <si>
    <t>１２月</t>
    <rPh sb="2" eb="3">
      <t>ガツ</t>
    </rPh>
    <phoneticPr fontId="5"/>
  </si>
  <si>
    <t>　地区別溶解アセチレン生産・販売実績（2011年累計）</t>
    <rPh sb="1" eb="2">
      <t>チ</t>
    </rPh>
    <rPh sb="2" eb="4">
      <t>クベツ</t>
    </rPh>
    <rPh sb="4" eb="6">
      <t>ヨウカイ</t>
    </rPh>
    <rPh sb="11" eb="13">
      <t>セイサン</t>
    </rPh>
    <rPh sb="14" eb="16">
      <t>ハンバイ</t>
    </rPh>
    <rPh sb="16" eb="18">
      <t>ジッセキ</t>
    </rPh>
    <rPh sb="23" eb="24">
      <t>ネン</t>
    </rPh>
    <rPh sb="24" eb="26">
      <t>ルイケイ</t>
    </rPh>
    <phoneticPr fontId="5"/>
  </si>
  <si>
    <t>累計</t>
    <rPh sb="0" eb="2">
      <t>ルイケイ</t>
    </rPh>
    <phoneticPr fontId="5"/>
  </si>
  <si>
    <t>2011年1月度～12月度</t>
    <rPh sb="4" eb="5">
      <t>ネン</t>
    </rPh>
    <rPh sb="6" eb="7">
      <t>ガツ</t>
    </rPh>
    <rPh sb="7" eb="8">
      <t>ド</t>
    </rPh>
    <rPh sb="11" eb="12">
      <t>ガツ</t>
    </rPh>
    <rPh sb="12" eb="13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</si>
</sst>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;[Red]\-#,##0\ 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>
      <alignment vertical="center"/>
    </xf>
    <xf numFmtId="5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1" xfId="0" applyFont="1" applyBorder="1">
      <alignment vertical="center"/>
    </xf>
    <xf numFmtId="0" fontId="0" fillId="0" borderId="1" xfId="0" applyBorder="1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/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5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3" xfId="0" applyFill="1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0" fillId="7" borderId="2" xfId="2" applyNumberFormat="1" applyFont="1" applyFill="1" applyBorder="1" applyAlignment="1">
      <alignment vertical="center"/>
    </xf>
    <xf numFmtId="177" fontId="0" fillId="7" borderId="1" xfId="2" applyNumberFormat="1" applyFont="1" applyFill="1" applyBorder="1" applyAlignment="1">
      <alignment vertical="center"/>
    </xf>
    <xf numFmtId="177" fontId="0" fillId="7" borderId="3" xfId="2" applyNumberFormat="1" applyFont="1" applyFill="1" applyBorder="1" applyAlignment="1">
      <alignment vertical="center"/>
    </xf>
    <xf numFmtId="176" fontId="0" fillId="7" borderId="2" xfId="1" applyNumberFormat="1" applyFont="1" applyFill="1" applyBorder="1" applyAlignment="1">
      <alignment vertical="center"/>
    </xf>
    <xf numFmtId="176" fontId="0" fillId="7" borderId="1" xfId="1" applyNumberFormat="1" applyFont="1" applyFill="1" applyBorder="1" applyAlignment="1">
      <alignment vertical="center"/>
    </xf>
    <xf numFmtId="176" fontId="0" fillId="7" borderId="3" xfId="1" applyNumberFormat="1" applyFont="1" applyFill="1" applyBorder="1" applyAlignment="1">
      <alignment vertical="center"/>
    </xf>
    <xf numFmtId="177" fontId="1" fillId="5" borderId="2" xfId="2" applyNumberFormat="1" applyFont="1" applyFill="1" applyBorder="1" applyAlignment="1">
      <alignment vertical="center"/>
    </xf>
    <xf numFmtId="177" fontId="1" fillId="5" borderId="1" xfId="2" applyNumberFormat="1" applyFont="1" applyFill="1" applyBorder="1" applyAlignment="1">
      <alignment vertical="center"/>
    </xf>
    <xf numFmtId="177" fontId="1" fillId="5" borderId="3" xfId="2" applyNumberFormat="1" applyFont="1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77" fontId="0" fillId="5" borderId="2" xfId="2" applyNumberFormat="1" applyFont="1" applyFill="1" applyBorder="1" applyAlignment="1">
      <alignment vertical="center"/>
    </xf>
    <xf numFmtId="177" fontId="0" fillId="5" borderId="1" xfId="2" applyNumberFormat="1" applyFont="1" applyFill="1" applyBorder="1" applyAlignment="1">
      <alignment vertical="center"/>
    </xf>
    <xf numFmtId="177" fontId="0" fillId="5" borderId="3" xfId="2" applyNumberFormat="1" applyFont="1" applyFill="1" applyBorder="1" applyAlignment="1">
      <alignment vertical="center"/>
    </xf>
    <xf numFmtId="9" fontId="0" fillId="5" borderId="2" xfId="1" applyFont="1" applyFill="1" applyBorder="1" applyAlignment="1">
      <alignment vertical="center"/>
    </xf>
    <xf numFmtId="9" fontId="0" fillId="5" borderId="1" xfId="1" applyFont="1" applyFill="1" applyBorder="1" applyAlignment="1">
      <alignment vertical="center"/>
    </xf>
    <xf numFmtId="9" fontId="0" fillId="5" borderId="3" xfId="1" applyFont="1" applyFill="1" applyBorder="1" applyAlignment="1">
      <alignment vertical="center"/>
    </xf>
    <xf numFmtId="177" fontId="0" fillId="0" borderId="2" xfId="2" applyNumberFormat="1" applyFont="1" applyBorder="1" applyAlignment="1">
      <alignment vertical="center"/>
    </xf>
    <xf numFmtId="177" fontId="0" fillId="0" borderId="1" xfId="2" applyNumberFormat="1" applyFont="1" applyBorder="1" applyAlignment="1">
      <alignment vertical="center"/>
    </xf>
    <xf numFmtId="177" fontId="0" fillId="0" borderId="3" xfId="2" applyNumberFormat="1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" xfId="1" applyNumberFormat="1" applyFont="1" applyBorder="1" applyAlignment="1">
      <alignment vertical="center"/>
    </xf>
    <xf numFmtId="176" fontId="0" fillId="0" borderId="1" xfId="1" applyNumberFormat="1" applyFont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5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6" borderId="2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/>
    </xf>
    <xf numFmtId="176" fontId="0" fillId="5" borderId="1" xfId="1" applyNumberFormat="1" applyFont="1" applyFill="1" applyBorder="1" applyAlignment="1">
      <alignment vertical="center"/>
    </xf>
    <xf numFmtId="176" fontId="0" fillId="5" borderId="3" xfId="1" applyNumberFormat="1" applyFont="1" applyFill="1" applyBorder="1" applyAlignment="1">
      <alignment vertical="center"/>
    </xf>
    <xf numFmtId="177" fontId="1" fillId="0" borderId="2" xfId="2" applyNumberFormat="1" applyFont="1" applyBorder="1" applyAlignment="1">
      <alignment vertical="center"/>
    </xf>
    <xf numFmtId="177" fontId="1" fillId="0" borderId="1" xfId="2" applyNumberFormat="1" applyFont="1" applyBorder="1" applyAlignment="1">
      <alignment vertical="center"/>
    </xf>
    <xf numFmtId="177" fontId="1" fillId="0" borderId="3" xfId="2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77" fontId="2" fillId="5" borderId="2" xfId="2" applyNumberFormat="1" applyFont="1" applyFill="1" applyBorder="1" applyAlignment="1">
      <alignment vertical="center"/>
    </xf>
    <xf numFmtId="177" fontId="2" fillId="5" borderId="1" xfId="2" applyNumberFormat="1" applyFont="1" applyFill="1" applyBorder="1" applyAlignment="1">
      <alignment vertical="center"/>
    </xf>
    <xf numFmtId="177" fontId="2" fillId="5" borderId="3" xfId="2" applyNumberFormat="1" applyFont="1" applyFill="1" applyBorder="1" applyAlignment="1">
      <alignment vertical="center"/>
    </xf>
    <xf numFmtId="177" fontId="2" fillId="0" borderId="2" xfId="2" applyNumberFormat="1" applyFont="1" applyBorder="1" applyAlignment="1">
      <alignment vertical="center"/>
    </xf>
    <xf numFmtId="177" fontId="2" fillId="0" borderId="1" xfId="2" applyNumberFormat="1" applyFont="1" applyBorder="1" applyAlignment="1">
      <alignment vertical="center"/>
    </xf>
    <xf numFmtId="177" fontId="2" fillId="0" borderId="3" xfId="2" applyNumberFormat="1" applyFont="1" applyBorder="1" applyAlignment="1">
      <alignment vertical="center"/>
    </xf>
    <xf numFmtId="177" fontId="7" fillId="5" borderId="2" xfId="2" applyNumberFormat="1" applyFont="1" applyFill="1" applyBorder="1" applyAlignment="1">
      <alignment vertical="center"/>
    </xf>
    <xf numFmtId="177" fontId="7" fillId="5" borderId="1" xfId="2" applyNumberFormat="1" applyFont="1" applyFill="1" applyBorder="1" applyAlignment="1">
      <alignment vertical="center"/>
    </xf>
    <xf numFmtId="177" fontId="7" fillId="5" borderId="3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7" fontId="7" fillId="0" borderId="1" xfId="2" applyNumberFormat="1" applyFont="1" applyBorder="1" applyAlignment="1">
      <alignment vertical="center"/>
    </xf>
    <xf numFmtId="177" fontId="7" fillId="0" borderId="3" xfId="2" applyNumberFormat="1" applyFont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/>
  </sheetViews>
  <sheetFormatPr defaultRowHeight="13.5" x14ac:dyDescent="0.15"/>
  <cols>
    <col min="3" max="3" width="11.5" bestFit="1" customWidth="1"/>
    <col min="5" max="5" width="10.375" bestFit="1" customWidth="1"/>
    <col min="7" max="7" width="10.375" bestFit="1" customWidth="1"/>
    <col min="9" max="9" width="11.5" bestFit="1" customWidth="1"/>
  </cols>
  <sheetData>
    <row r="1" spans="1:10" ht="14.25" x14ac:dyDescent="0.15">
      <c r="D1" s="57" t="s">
        <v>74</v>
      </c>
      <c r="E1" s="57"/>
      <c r="F1" s="57"/>
      <c r="G1" s="57"/>
      <c r="H1" s="57"/>
    </row>
    <row r="2" spans="1:10" ht="14.25" x14ac:dyDescent="0.15">
      <c r="C2" s="1"/>
      <c r="E2" s="58" t="s">
        <v>76</v>
      </c>
      <c r="F2" s="59"/>
    </row>
    <row r="3" spans="1:10" ht="14.25" x14ac:dyDescent="0.15">
      <c r="C3" s="1"/>
      <c r="E3" s="2"/>
      <c r="F3" s="3"/>
      <c r="H3" t="s">
        <v>25</v>
      </c>
    </row>
    <row r="5" spans="1:10" x14ac:dyDescent="0.15">
      <c r="B5" s="21" t="s">
        <v>24</v>
      </c>
      <c r="C5" s="21" t="s">
        <v>24</v>
      </c>
      <c r="D5" s="21"/>
      <c r="E5" s="21" t="s">
        <v>24</v>
      </c>
      <c r="F5" s="21"/>
      <c r="G5" s="21" t="s">
        <v>24</v>
      </c>
      <c r="H5" s="21"/>
      <c r="I5" s="21" t="s">
        <v>24</v>
      </c>
      <c r="J5" s="17" t="s">
        <v>0</v>
      </c>
    </row>
    <row r="6" spans="1:10" x14ac:dyDescent="0.15">
      <c r="A6" s="32" t="s">
        <v>14</v>
      </c>
      <c r="B6" s="60" t="s">
        <v>1</v>
      </c>
      <c r="C6" s="15" t="s">
        <v>2</v>
      </c>
      <c r="D6" s="10" t="s">
        <v>3</v>
      </c>
      <c r="E6" s="13" t="s">
        <v>8</v>
      </c>
      <c r="F6" s="62" t="s">
        <v>10</v>
      </c>
      <c r="G6" s="11" t="s">
        <v>8</v>
      </c>
      <c r="H6" s="64" t="s">
        <v>4</v>
      </c>
      <c r="I6" s="10" t="s">
        <v>12</v>
      </c>
      <c r="J6" s="55" t="s">
        <v>5</v>
      </c>
    </row>
    <row r="7" spans="1:10" x14ac:dyDescent="0.15">
      <c r="A7" s="34"/>
      <c r="B7" s="61"/>
      <c r="C7" s="16" t="s">
        <v>75</v>
      </c>
      <c r="D7" s="9" t="s">
        <v>6</v>
      </c>
      <c r="E7" s="14" t="s">
        <v>9</v>
      </c>
      <c r="F7" s="63"/>
      <c r="G7" s="12" t="s">
        <v>11</v>
      </c>
      <c r="H7" s="65"/>
      <c r="I7" s="9" t="s">
        <v>75</v>
      </c>
      <c r="J7" s="56"/>
    </row>
    <row r="8" spans="1:10" x14ac:dyDescent="0.15">
      <c r="A8" s="44" t="s">
        <v>15</v>
      </c>
      <c r="B8" s="47">
        <v>2</v>
      </c>
      <c r="C8" s="41">
        <f>SUM('1月:12月'!C8:C10)</f>
        <v>624368</v>
      </c>
      <c r="D8" s="50">
        <f>C8/C35</f>
        <v>5.3030053375904503E-2</v>
      </c>
      <c r="E8" s="23"/>
      <c r="F8" s="26"/>
      <c r="G8" s="23"/>
      <c r="H8" s="26"/>
      <c r="I8" s="41">
        <f>SUM('1月:12月'!I8:I10)</f>
        <v>582626</v>
      </c>
      <c r="J8" s="4"/>
    </row>
    <row r="9" spans="1:10" x14ac:dyDescent="0.15">
      <c r="A9" s="45"/>
      <c r="B9" s="48"/>
      <c r="C9" s="42"/>
      <c r="D9" s="51"/>
      <c r="E9" s="24"/>
      <c r="F9" s="27"/>
      <c r="G9" s="53"/>
      <c r="H9" s="27"/>
      <c r="I9" s="42"/>
      <c r="J9" s="4"/>
    </row>
    <row r="10" spans="1:10" x14ac:dyDescent="0.15">
      <c r="A10" s="46"/>
      <c r="B10" s="49"/>
      <c r="C10" s="43"/>
      <c r="D10" s="52"/>
      <c r="E10" s="25"/>
      <c r="F10" s="28"/>
      <c r="G10" s="54"/>
      <c r="H10" s="28"/>
      <c r="I10" s="43"/>
      <c r="J10" s="4"/>
    </row>
    <row r="11" spans="1:10" x14ac:dyDescent="0.15">
      <c r="A11" s="44" t="s">
        <v>16</v>
      </c>
      <c r="B11" s="47">
        <v>3</v>
      </c>
      <c r="C11" s="41">
        <f>SUM('1月:12月'!C11:C13)</f>
        <v>661455</v>
      </c>
      <c r="D11" s="50">
        <f>C11/C35</f>
        <v>5.6179999544753917E-2</v>
      </c>
      <c r="E11" s="23"/>
      <c r="F11" s="26"/>
      <c r="G11" s="23"/>
      <c r="H11" s="26"/>
      <c r="I11" s="41">
        <f>SUM('1月:12月'!I11:I13)</f>
        <v>401405</v>
      </c>
      <c r="J11" s="5"/>
    </row>
    <row r="12" spans="1:10" x14ac:dyDescent="0.15">
      <c r="A12" s="45"/>
      <c r="B12" s="48"/>
      <c r="C12" s="42"/>
      <c r="D12" s="51"/>
      <c r="E12" s="24"/>
      <c r="F12" s="27"/>
      <c r="G12" s="53"/>
      <c r="H12" s="27"/>
      <c r="I12" s="42"/>
      <c r="J12" s="4"/>
    </row>
    <row r="13" spans="1:10" x14ac:dyDescent="0.15">
      <c r="A13" s="46"/>
      <c r="B13" s="49"/>
      <c r="C13" s="43"/>
      <c r="D13" s="52"/>
      <c r="E13" s="25"/>
      <c r="F13" s="28"/>
      <c r="G13" s="54"/>
      <c r="H13" s="28"/>
      <c r="I13" s="43"/>
      <c r="J13" s="6"/>
    </row>
    <row r="14" spans="1:10" x14ac:dyDescent="0.15">
      <c r="A14" s="44" t="s">
        <v>26</v>
      </c>
      <c r="B14" s="47">
        <v>8</v>
      </c>
      <c r="C14" s="41">
        <f>SUM('1月:12月'!C14:C16)</f>
        <v>3604625</v>
      </c>
      <c r="D14" s="50">
        <f>C14/C35</f>
        <v>0.30615511389135858</v>
      </c>
      <c r="E14" s="23"/>
      <c r="F14" s="26"/>
      <c r="G14" s="23"/>
      <c r="H14" s="26"/>
      <c r="I14" s="41">
        <f>SUM('1月:12月'!I14:I16)</f>
        <v>4102802</v>
      </c>
      <c r="J14" s="7"/>
    </row>
    <row r="15" spans="1:10" x14ac:dyDescent="0.15">
      <c r="A15" s="45"/>
      <c r="B15" s="48"/>
      <c r="C15" s="42"/>
      <c r="D15" s="51"/>
      <c r="E15" s="24"/>
      <c r="F15" s="27"/>
      <c r="G15" s="53"/>
      <c r="H15" s="27"/>
      <c r="I15" s="42"/>
      <c r="J15" s="7"/>
    </row>
    <row r="16" spans="1:10" x14ac:dyDescent="0.15">
      <c r="A16" s="45"/>
      <c r="B16" s="49"/>
      <c r="C16" s="43"/>
      <c r="D16" s="52"/>
      <c r="E16" s="25"/>
      <c r="F16" s="28"/>
      <c r="G16" s="54"/>
      <c r="H16" s="28"/>
      <c r="I16" s="43"/>
      <c r="J16" s="8"/>
    </row>
    <row r="17" spans="1:10" x14ac:dyDescent="0.15">
      <c r="A17" s="44" t="s">
        <v>17</v>
      </c>
      <c r="B17" s="47">
        <v>3</v>
      </c>
      <c r="C17" s="41">
        <f>SUM('1月:12月'!C17:C19)</f>
        <v>660026</v>
      </c>
      <c r="D17" s="50">
        <f>C17/C35</f>
        <v>5.6058628900720005E-2</v>
      </c>
      <c r="E17" s="23"/>
      <c r="F17" s="26"/>
      <c r="G17" s="23"/>
      <c r="H17" s="26"/>
      <c r="I17" s="41">
        <f>SUM('1月:12月'!I17:I19)</f>
        <v>422185</v>
      </c>
      <c r="J17" s="5"/>
    </row>
    <row r="18" spans="1:10" x14ac:dyDescent="0.15">
      <c r="A18" s="45"/>
      <c r="B18" s="48"/>
      <c r="C18" s="42"/>
      <c r="D18" s="51"/>
      <c r="E18" s="24"/>
      <c r="F18" s="27"/>
      <c r="G18" s="53"/>
      <c r="H18" s="27"/>
      <c r="I18" s="42"/>
      <c r="J18" s="4"/>
    </row>
    <row r="19" spans="1:10" x14ac:dyDescent="0.15">
      <c r="A19" s="46"/>
      <c r="B19" s="49"/>
      <c r="C19" s="43"/>
      <c r="D19" s="52"/>
      <c r="E19" s="25"/>
      <c r="F19" s="28"/>
      <c r="G19" s="54"/>
      <c r="H19" s="28"/>
      <c r="I19" s="43"/>
      <c r="J19" s="6"/>
    </row>
    <row r="20" spans="1:10" x14ac:dyDescent="0.15">
      <c r="A20" s="44" t="s">
        <v>18</v>
      </c>
      <c r="B20" s="47">
        <v>5</v>
      </c>
      <c r="C20" s="41">
        <f>SUM('1月:12月'!C20:C22)</f>
        <v>1509819</v>
      </c>
      <c r="D20" s="50">
        <f>C20/C35</f>
        <v>0.12823492260646727</v>
      </c>
      <c r="E20" s="23"/>
      <c r="F20" s="26"/>
      <c r="G20" s="23"/>
      <c r="H20" s="26"/>
      <c r="I20" s="41">
        <f>SUM('1月:12月'!I20:I22)</f>
        <v>1658969</v>
      </c>
      <c r="J20" s="4"/>
    </row>
    <row r="21" spans="1:10" x14ac:dyDescent="0.15">
      <c r="A21" s="45"/>
      <c r="B21" s="48"/>
      <c r="C21" s="42"/>
      <c r="D21" s="51"/>
      <c r="E21" s="24"/>
      <c r="F21" s="27"/>
      <c r="G21" s="53"/>
      <c r="H21" s="27"/>
      <c r="I21" s="42"/>
      <c r="J21" s="4"/>
    </row>
    <row r="22" spans="1:10" x14ac:dyDescent="0.15">
      <c r="A22" s="46"/>
      <c r="B22" s="49"/>
      <c r="C22" s="43"/>
      <c r="D22" s="52"/>
      <c r="E22" s="25"/>
      <c r="F22" s="28"/>
      <c r="G22" s="54"/>
      <c r="H22" s="28"/>
      <c r="I22" s="43"/>
      <c r="J22" s="4"/>
    </row>
    <row r="23" spans="1:10" x14ac:dyDescent="0.15">
      <c r="A23" s="44" t="s">
        <v>19</v>
      </c>
      <c r="B23" s="47">
        <v>6</v>
      </c>
      <c r="C23" s="41">
        <f>SUM('1月:12月'!C23:C25)</f>
        <v>1870895</v>
      </c>
      <c r="D23" s="50">
        <f>C23/C35</f>
        <v>0.15890254098658621</v>
      </c>
      <c r="E23" s="23"/>
      <c r="F23" s="26"/>
      <c r="G23" s="23"/>
      <c r="H23" s="26"/>
      <c r="I23" s="41">
        <f>SUM('1月:12月'!I23:I25)</f>
        <v>2366868</v>
      </c>
      <c r="J23" s="5"/>
    </row>
    <row r="24" spans="1:10" x14ac:dyDescent="0.15">
      <c r="A24" s="45"/>
      <c r="B24" s="48"/>
      <c r="C24" s="42"/>
      <c r="D24" s="51"/>
      <c r="E24" s="24"/>
      <c r="F24" s="27"/>
      <c r="G24" s="53"/>
      <c r="H24" s="27"/>
      <c r="I24" s="42"/>
      <c r="J24" s="4"/>
    </row>
    <row r="25" spans="1:10" x14ac:dyDescent="0.15">
      <c r="A25" s="46"/>
      <c r="B25" s="49"/>
      <c r="C25" s="43"/>
      <c r="D25" s="52"/>
      <c r="E25" s="25"/>
      <c r="F25" s="28"/>
      <c r="G25" s="54"/>
      <c r="H25" s="28"/>
      <c r="I25" s="43"/>
      <c r="J25" s="6"/>
    </row>
    <row r="26" spans="1:10" x14ac:dyDescent="0.15">
      <c r="A26" s="44" t="s">
        <v>20</v>
      </c>
      <c r="B26" s="47">
        <v>6</v>
      </c>
      <c r="C26" s="41">
        <f>SUM('1月:12月'!C26:C28)</f>
        <v>1503858</v>
      </c>
      <c r="D26" s="50">
        <f>C26/C35</f>
        <v>0.12772863120752664</v>
      </c>
      <c r="E26" s="23"/>
      <c r="F26" s="26"/>
      <c r="G26" s="23"/>
      <c r="H26" s="26"/>
      <c r="I26" s="41">
        <f>SUM('1月:12月'!I26:I28)</f>
        <v>1436139</v>
      </c>
      <c r="J26" s="4"/>
    </row>
    <row r="27" spans="1:10" x14ac:dyDescent="0.15">
      <c r="A27" s="45"/>
      <c r="B27" s="48"/>
      <c r="C27" s="42"/>
      <c r="D27" s="51"/>
      <c r="E27" s="24"/>
      <c r="F27" s="27"/>
      <c r="G27" s="53"/>
      <c r="H27" s="27"/>
      <c r="I27" s="42"/>
      <c r="J27" s="4"/>
    </row>
    <row r="28" spans="1:10" x14ac:dyDescent="0.15">
      <c r="A28" s="46"/>
      <c r="B28" s="49"/>
      <c r="C28" s="43"/>
      <c r="D28" s="52"/>
      <c r="E28" s="25"/>
      <c r="F28" s="28"/>
      <c r="G28" s="54"/>
      <c r="H28" s="28"/>
      <c r="I28" s="43"/>
      <c r="J28" s="4"/>
    </row>
    <row r="29" spans="1:10" x14ac:dyDescent="0.15">
      <c r="A29" s="44" t="s">
        <v>21</v>
      </c>
      <c r="B29" s="47">
        <v>4</v>
      </c>
      <c r="C29" s="41">
        <f>SUM('1月:12月'!C29:C31)</f>
        <v>266177</v>
      </c>
      <c r="D29" s="50">
        <f>C29/C35</f>
        <v>2.2607469501060486E-2</v>
      </c>
      <c r="E29" s="23"/>
      <c r="F29" s="26"/>
      <c r="G29" s="23"/>
      <c r="H29" s="26"/>
      <c r="I29" s="41">
        <f>SUM('1月:12月'!I29:I31)</f>
        <v>629667</v>
      </c>
      <c r="J29" s="5"/>
    </row>
    <row r="30" spans="1:10" x14ac:dyDescent="0.15">
      <c r="A30" s="45"/>
      <c r="B30" s="48"/>
      <c r="C30" s="42"/>
      <c r="D30" s="51"/>
      <c r="E30" s="24"/>
      <c r="F30" s="27"/>
      <c r="G30" s="53"/>
      <c r="H30" s="27"/>
      <c r="I30" s="42"/>
      <c r="J30" s="4"/>
    </row>
    <row r="31" spans="1:10" x14ac:dyDescent="0.15">
      <c r="A31" s="46"/>
      <c r="B31" s="49"/>
      <c r="C31" s="43"/>
      <c r="D31" s="52"/>
      <c r="E31" s="25"/>
      <c r="F31" s="28"/>
      <c r="G31" s="54"/>
      <c r="H31" s="28"/>
      <c r="I31" s="43"/>
      <c r="J31" s="6"/>
    </row>
    <row r="32" spans="1:10" x14ac:dyDescent="0.15">
      <c r="A32" s="44" t="s">
        <v>22</v>
      </c>
      <c r="B32" s="47">
        <v>5</v>
      </c>
      <c r="C32" s="41">
        <f>SUM('1月:12月'!C32:C34)</f>
        <v>1072629</v>
      </c>
      <c r="D32" s="50">
        <f>C32/C35</f>
        <v>9.1102639985622375E-2</v>
      </c>
      <c r="E32" s="23"/>
      <c r="F32" s="26"/>
      <c r="G32" s="23"/>
      <c r="H32" s="26"/>
      <c r="I32" s="41">
        <f>SUM('1月:12月'!I32:I34)</f>
        <v>1349898</v>
      </c>
      <c r="J32" s="4"/>
    </row>
    <row r="33" spans="1:10" x14ac:dyDescent="0.15">
      <c r="A33" s="45"/>
      <c r="B33" s="48"/>
      <c r="C33" s="42"/>
      <c r="D33" s="51"/>
      <c r="E33" s="24"/>
      <c r="F33" s="27"/>
      <c r="G33" s="53"/>
      <c r="H33" s="27"/>
      <c r="I33" s="42"/>
      <c r="J33" s="4"/>
    </row>
    <row r="34" spans="1:10" x14ac:dyDescent="0.15">
      <c r="A34" s="46"/>
      <c r="B34" s="49"/>
      <c r="C34" s="43"/>
      <c r="D34" s="52"/>
      <c r="E34" s="25"/>
      <c r="F34" s="28"/>
      <c r="G34" s="54"/>
      <c r="H34" s="28"/>
      <c r="I34" s="43"/>
      <c r="J34" s="4"/>
    </row>
    <row r="35" spans="1:10" x14ac:dyDescent="0.15">
      <c r="A35" s="32" t="s">
        <v>23</v>
      </c>
      <c r="B35" s="32">
        <v>42</v>
      </c>
      <c r="C35" s="35">
        <f>SUM(C8:C34)</f>
        <v>11773852</v>
      </c>
      <c r="D35" s="38">
        <f>C35/C35</f>
        <v>1</v>
      </c>
      <c r="E35" s="23"/>
      <c r="F35" s="26"/>
      <c r="G35" s="23"/>
      <c r="H35" s="26"/>
      <c r="I35" s="29">
        <f>I8+I11+I14+I17+I20+I23+I26+I29+I32</f>
        <v>12950559</v>
      </c>
      <c r="J35" s="18"/>
    </row>
    <row r="36" spans="1:10" x14ac:dyDescent="0.15">
      <c r="A36" s="33"/>
      <c r="B36" s="33"/>
      <c r="C36" s="36"/>
      <c r="D36" s="39"/>
      <c r="E36" s="24"/>
      <c r="F36" s="27"/>
      <c r="G36" s="24"/>
      <c r="H36" s="27"/>
      <c r="I36" s="30"/>
      <c r="J36" s="19"/>
    </row>
    <row r="37" spans="1:10" x14ac:dyDescent="0.15">
      <c r="A37" s="34"/>
      <c r="B37" s="34"/>
      <c r="C37" s="37"/>
      <c r="D37" s="40"/>
      <c r="E37" s="25"/>
      <c r="F37" s="28"/>
      <c r="G37" s="25"/>
      <c r="H37" s="28"/>
      <c r="I37" s="31"/>
      <c r="J37" s="20"/>
    </row>
    <row r="39" spans="1:10" x14ac:dyDescent="0.15">
      <c r="B39" t="s">
        <v>7</v>
      </c>
    </row>
  </sheetData>
  <mergeCells count="97">
    <mergeCell ref="D1:H1"/>
    <mergeCell ref="E2:F2"/>
    <mergeCell ref="A6:A7"/>
    <mergeCell ref="B6:B7"/>
    <mergeCell ref="F6:F7"/>
    <mergeCell ref="H6:H7"/>
    <mergeCell ref="J6:J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G11:G13"/>
    <mergeCell ref="H11:H13"/>
    <mergeCell ref="I11:I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  <mergeCell ref="F11:F13"/>
    <mergeCell ref="H14:H16"/>
    <mergeCell ref="I14:I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G23:G25"/>
    <mergeCell ref="H23:H25"/>
    <mergeCell ref="I23:I25"/>
    <mergeCell ref="A26:A28"/>
    <mergeCell ref="B26:B28"/>
    <mergeCell ref="C26:C28"/>
    <mergeCell ref="D26:D28"/>
    <mergeCell ref="E26:E28"/>
    <mergeCell ref="F26:F28"/>
    <mergeCell ref="G26:G28"/>
    <mergeCell ref="A23:A25"/>
    <mergeCell ref="B23:B25"/>
    <mergeCell ref="C23:C25"/>
    <mergeCell ref="D23:D25"/>
    <mergeCell ref="E23:E25"/>
    <mergeCell ref="F23:F25"/>
    <mergeCell ref="H26:H28"/>
    <mergeCell ref="I26:I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G35:G37"/>
    <mergeCell ref="H35:H37"/>
    <mergeCell ref="I35:I37"/>
    <mergeCell ref="A35:A37"/>
    <mergeCell ref="B35:B37"/>
    <mergeCell ref="C35:C37"/>
    <mergeCell ref="D35:D37"/>
    <mergeCell ref="E35:E37"/>
    <mergeCell ref="F35:F37"/>
  </mergeCells>
  <phoneticPr fontId="3"/>
  <pageMargins left="0.78740157480314965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C8" sqref="C8:C10"/>
    </sheetView>
  </sheetViews>
  <sheetFormatPr defaultRowHeight="13.5" x14ac:dyDescent="0.15"/>
  <cols>
    <col min="3" max="3" width="10.375" bestFit="1" customWidth="1"/>
    <col min="5" max="5" width="10.375" bestFit="1" customWidth="1"/>
    <col min="7" max="7" width="10.375" bestFit="1" customWidth="1"/>
    <col min="9" max="9" width="10.375" bestFit="1" customWidth="1"/>
  </cols>
  <sheetData>
    <row r="1" spans="1:10" ht="14.25" x14ac:dyDescent="0.15">
      <c r="D1" s="57" t="s">
        <v>59</v>
      </c>
      <c r="E1" s="57"/>
      <c r="F1" s="57"/>
      <c r="G1" s="57"/>
      <c r="H1" s="57"/>
    </row>
    <row r="2" spans="1:10" ht="14.25" x14ac:dyDescent="0.15">
      <c r="C2" s="1"/>
      <c r="E2" s="58" t="s">
        <v>60</v>
      </c>
      <c r="F2" s="59"/>
    </row>
    <row r="3" spans="1:10" ht="14.25" x14ac:dyDescent="0.15">
      <c r="C3" s="1"/>
      <c r="E3" s="2"/>
      <c r="F3" s="3"/>
      <c r="H3" t="s">
        <v>25</v>
      </c>
    </row>
    <row r="4" spans="1:10" x14ac:dyDescent="0.15">
      <c r="I4" s="22" t="s">
        <v>53</v>
      </c>
    </row>
    <row r="5" spans="1:10" x14ac:dyDescent="0.15">
      <c r="B5" s="21" t="s">
        <v>24</v>
      </c>
      <c r="C5" s="21" t="s">
        <v>24</v>
      </c>
      <c r="D5" s="21"/>
      <c r="E5" s="21" t="s">
        <v>24</v>
      </c>
      <c r="F5" s="21"/>
      <c r="G5" s="21" t="s">
        <v>24</v>
      </c>
      <c r="H5" s="21"/>
      <c r="I5" s="21" t="s">
        <v>24</v>
      </c>
      <c r="J5" s="17" t="s">
        <v>0</v>
      </c>
    </row>
    <row r="6" spans="1:10" x14ac:dyDescent="0.15">
      <c r="A6" s="32" t="s">
        <v>14</v>
      </c>
      <c r="B6" s="60" t="s">
        <v>1</v>
      </c>
      <c r="C6" s="15" t="s">
        <v>2</v>
      </c>
      <c r="D6" s="10" t="s">
        <v>3</v>
      </c>
      <c r="E6" s="13" t="s">
        <v>8</v>
      </c>
      <c r="F6" s="62" t="s">
        <v>10</v>
      </c>
      <c r="G6" s="11" t="s">
        <v>8</v>
      </c>
      <c r="H6" s="64" t="s">
        <v>4</v>
      </c>
      <c r="I6" s="10" t="s">
        <v>12</v>
      </c>
      <c r="J6" s="55" t="s">
        <v>5</v>
      </c>
    </row>
    <row r="7" spans="1:10" x14ac:dyDescent="0.15">
      <c r="A7" s="34"/>
      <c r="B7" s="61"/>
      <c r="C7" s="16" t="s">
        <v>61</v>
      </c>
      <c r="D7" s="9" t="s">
        <v>6</v>
      </c>
      <c r="E7" s="14" t="s">
        <v>9</v>
      </c>
      <c r="F7" s="63"/>
      <c r="G7" s="12" t="s">
        <v>11</v>
      </c>
      <c r="H7" s="65"/>
      <c r="I7" s="9" t="s">
        <v>13</v>
      </c>
      <c r="J7" s="56"/>
    </row>
    <row r="8" spans="1:10" x14ac:dyDescent="0.15">
      <c r="A8" s="44" t="s">
        <v>15</v>
      </c>
      <c r="B8" s="47">
        <v>2</v>
      </c>
      <c r="C8" s="41">
        <v>46038</v>
      </c>
      <c r="D8" s="50">
        <v>5.24376478574691E-2</v>
      </c>
      <c r="E8" s="41">
        <v>48383</v>
      </c>
      <c r="F8" s="50">
        <v>0.95153256309034162</v>
      </c>
      <c r="G8" s="41">
        <v>48094</v>
      </c>
      <c r="H8" s="50">
        <v>0.95725038466336754</v>
      </c>
      <c r="I8" s="77">
        <v>46596</v>
      </c>
      <c r="J8" s="4"/>
    </row>
    <row r="9" spans="1:10" x14ac:dyDescent="0.15">
      <c r="A9" s="45"/>
      <c r="B9" s="48"/>
      <c r="C9" s="42"/>
      <c r="D9" s="51"/>
      <c r="E9" s="42"/>
      <c r="F9" s="51"/>
      <c r="G9" s="72"/>
      <c r="H9" s="51"/>
      <c r="I9" s="78"/>
      <c r="J9" s="4"/>
    </row>
    <row r="10" spans="1:10" x14ac:dyDescent="0.15">
      <c r="A10" s="46"/>
      <c r="B10" s="49"/>
      <c r="C10" s="43"/>
      <c r="D10" s="52"/>
      <c r="E10" s="43"/>
      <c r="F10" s="52"/>
      <c r="G10" s="73"/>
      <c r="H10" s="52"/>
      <c r="I10" s="79"/>
      <c r="J10" s="4"/>
    </row>
    <row r="11" spans="1:10" x14ac:dyDescent="0.15">
      <c r="A11" s="44" t="s">
        <v>16</v>
      </c>
      <c r="B11" s="47">
        <v>3</v>
      </c>
      <c r="C11" s="41">
        <v>54142</v>
      </c>
      <c r="D11" s="50">
        <v>6.1668168258809941E-2</v>
      </c>
      <c r="E11" s="41">
        <v>47599</v>
      </c>
      <c r="F11" s="50">
        <v>1.1374608710267022</v>
      </c>
      <c r="G11" s="41">
        <v>49119</v>
      </c>
      <c r="H11" s="50">
        <v>1.1022618538651032</v>
      </c>
      <c r="I11" s="77">
        <v>32142</v>
      </c>
      <c r="J11" s="5"/>
    </row>
    <row r="12" spans="1:10" x14ac:dyDescent="0.15">
      <c r="A12" s="45"/>
      <c r="B12" s="48"/>
      <c r="C12" s="42"/>
      <c r="D12" s="51"/>
      <c r="E12" s="42"/>
      <c r="F12" s="51"/>
      <c r="G12" s="72"/>
      <c r="H12" s="51"/>
      <c r="I12" s="78"/>
      <c r="J12" s="4"/>
    </row>
    <row r="13" spans="1:10" x14ac:dyDescent="0.15">
      <c r="A13" s="46"/>
      <c r="B13" s="49"/>
      <c r="C13" s="43"/>
      <c r="D13" s="52"/>
      <c r="E13" s="43"/>
      <c r="F13" s="52"/>
      <c r="G13" s="73"/>
      <c r="H13" s="52"/>
      <c r="I13" s="79"/>
      <c r="J13" s="6"/>
    </row>
    <row r="14" spans="1:10" x14ac:dyDescent="0.15">
      <c r="A14" s="44" t="s">
        <v>26</v>
      </c>
      <c r="B14" s="47">
        <v>8</v>
      </c>
      <c r="C14" s="41">
        <v>273821</v>
      </c>
      <c r="D14" s="50">
        <v>0.31188429501672632</v>
      </c>
      <c r="E14" s="41">
        <v>262410</v>
      </c>
      <c r="F14" s="50">
        <v>1.0434853854654929</v>
      </c>
      <c r="G14" s="41">
        <v>251318</v>
      </c>
      <c r="H14" s="50">
        <v>1.0895399454078101</v>
      </c>
      <c r="I14" s="77">
        <v>320384</v>
      </c>
      <c r="J14" s="7"/>
    </row>
    <row r="15" spans="1:10" x14ac:dyDescent="0.15">
      <c r="A15" s="45"/>
      <c r="B15" s="48"/>
      <c r="C15" s="42"/>
      <c r="D15" s="51"/>
      <c r="E15" s="42"/>
      <c r="F15" s="51"/>
      <c r="G15" s="72"/>
      <c r="H15" s="51"/>
      <c r="I15" s="78"/>
      <c r="J15" s="7"/>
    </row>
    <row r="16" spans="1:10" x14ac:dyDescent="0.15">
      <c r="A16" s="45"/>
      <c r="B16" s="49"/>
      <c r="C16" s="43"/>
      <c r="D16" s="52"/>
      <c r="E16" s="43"/>
      <c r="F16" s="52"/>
      <c r="G16" s="73"/>
      <c r="H16" s="52"/>
      <c r="I16" s="79"/>
      <c r="J16" s="8"/>
    </row>
    <row r="17" spans="1:10" x14ac:dyDescent="0.15">
      <c r="A17" s="44" t="s">
        <v>17</v>
      </c>
      <c r="B17" s="47">
        <v>3</v>
      </c>
      <c r="C17" s="41">
        <v>48231</v>
      </c>
      <c r="D17" s="50">
        <v>5.4935492284929673E-2</v>
      </c>
      <c r="E17" s="41">
        <v>45094</v>
      </c>
      <c r="F17" s="50">
        <v>1.0695657958930234</v>
      </c>
      <c r="G17" s="41">
        <v>44857</v>
      </c>
      <c r="H17" s="50">
        <v>1.0752168000535034</v>
      </c>
      <c r="I17" s="77">
        <v>33170</v>
      </c>
      <c r="J17" s="5"/>
    </row>
    <row r="18" spans="1:10" x14ac:dyDescent="0.15">
      <c r="A18" s="45"/>
      <c r="B18" s="48"/>
      <c r="C18" s="42"/>
      <c r="D18" s="51"/>
      <c r="E18" s="42"/>
      <c r="F18" s="51"/>
      <c r="G18" s="72"/>
      <c r="H18" s="51"/>
      <c r="I18" s="78"/>
      <c r="J18" s="4"/>
    </row>
    <row r="19" spans="1:10" x14ac:dyDescent="0.15">
      <c r="A19" s="46"/>
      <c r="B19" s="49"/>
      <c r="C19" s="43"/>
      <c r="D19" s="52"/>
      <c r="E19" s="43"/>
      <c r="F19" s="52"/>
      <c r="G19" s="73"/>
      <c r="H19" s="52"/>
      <c r="I19" s="79"/>
      <c r="J19" s="6"/>
    </row>
    <row r="20" spans="1:10" x14ac:dyDescent="0.15">
      <c r="A20" s="44" t="s">
        <v>18</v>
      </c>
      <c r="B20" s="47">
        <v>5</v>
      </c>
      <c r="C20" s="41">
        <v>112315</v>
      </c>
      <c r="D20" s="50">
        <v>0.12792767755140627</v>
      </c>
      <c r="E20" s="41">
        <v>112507</v>
      </c>
      <c r="F20" s="50">
        <v>0.99829343951931881</v>
      </c>
      <c r="G20" s="41">
        <v>117194</v>
      </c>
      <c r="H20" s="50">
        <v>0.95836817584517975</v>
      </c>
      <c r="I20" s="77">
        <v>127708</v>
      </c>
      <c r="J20" s="4"/>
    </row>
    <row r="21" spans="1:10" x14ac:dyDescent="0.15">
      <c r="A21" s="45"/>
      <c r="B21" s="48"/>
      <c r="C21" s="42"/>
      <c r="D21" s="51"/>
      <c r="E21" s="42"/>
      <c r="F21" s="51"/>
      <c r="G21" s="72"/>
      <c r="H21" s="51"/>
      <c r="I21" s="78"/>
      <c r="J21" s="4"/>
    </row>
    <row r="22" spans="1:10" x14ac:dyDescent="0.15">
      <c r="A22" s="46"/>
      <c r="B22" s="49"/>
      <c r="C22" s="43"/>
      <c r="D22" s="52"/>
      <c r="E22" s="43"/>
      <c r="F22" s="52"/>
      <c r="G22" s="73"/>
      <c r="H22" s="52"/>
      <c r="I22" s="79"/>
      <c r="J22" s="4"/>
    </row>
    <row r="23" spans="1:10" x14ac:dyDescent="0.15">
      <c r="A23" s="44" t="s">
        <v>19</v>
      </c>
      <c r="B23" s="47">
        <v>6</v>
      </c>
      <c r="C23" s="41">
        <v>137305</v>
      </c>
      <c r="D23" s="50">
        <v>0.15639148614339882</v>
      </c>
      <c r="E23" s="41">
        <v>145314</v>
      </c>
      <c r="F23" s="50">
        <v>0.94488487000564292</v>
      </c>
      <c r="G23" s="41">
        <v>140390</v>
      </c>
      <c r="H23" s="50">
        <v>0.97802550039176583</v>
      </c>
      <c r="I23" s="77">
        <v>181325</v>
      </c>
      <c r="J23" s="5"/>
    </row>
    <row r="24" spans="1:10" x14ac:dyDescent="0.15">
      <c r="A24" s="45"/>
      <c r="B24" s="48"/>
      <c r="C24" s="42"/>
      <c r="D24" s="51"/>
      <c r="E24" s="42"/>
      <c r="F24" s="51"/>
      <c r="G24" s="72"/>
      <c r="H24" s="51"/>
      <c r="I24" s="78"/>
      <c r="J24" s="4"/>
    </row>
    <row r="25" spans="1:10" x14ac:dyDescent="0.15">
      <c r="A25" s="46"/>
      <c r="B25" s="49"/>
      <c r="C25" s="43"/>
      <c r="D25" s="52"/>
      <c r="E25" s="43"/>
      <c r="F25" s="52"/>
      <c r="G25" s="73"/>
      <c r="H25" s="52"/>
      <c r="I25" s="79"/>
      <c r="J25" s="6"/>
    </row>
    <row r="26" spans="1:10" x14ac:dyDescent="0.15">
      <c r="A26" s="44" t="s">
        <v>20</v>
      </c>
      <c r="B26" s="47">
        <v>6</v>
      </c>
      <c r="C26" s="41">
        <v>115136</v>
      </c>
      <c r="D26" s="50">
        <v>0.13114081896949395</v>
      </c>
      <c r="E26" s="41">
        <v>108373</v>
      </c>
      <c r="F26" s="50">
        <v>1.0624048425345796</v>
      </c>
      <c r="G26" s="41">
        <v>106417</v>
      </c>
      <c r="H26" s="50">
        <v>1.0819323980191136</v>
      </c>
      <c r="I26" s="77">
        <v>112091</v>
      </c>
      <c r="J26" s="4"/>
    </row>
    <row r="27" spans="1:10" x14ac:dyDescent="0.15">
      <c r="A27" s="45"/>
      <c r="B27" s="48"/>
      <c r="C27" s="42"/>
      <c r="D27" s="51"/>
      <c r="E27" s="42"/>
      <c r="F27" s="51"/>
      <c r="G27" s="72"/>
      <c r="H27" s="51"/>
      <c r="I27" s="78"/>
      <c r="J27" s="4"/>
    </row>
    <row r="28" spans="1:10" x14ac:dyDescent="0.15">
      <c r="A28" s="46"/>
      <c r="B28" s="49"/>
      <c r="C28" s="43"/>
      <c r="D28" s="52"/>
      <c r="E28" s="43"/>
      <c r="F28" s="52"/>
      <c r="G28" s="73"/>
      <c r="H28" s="52"/>
      <c r="I28" s="79"/>
      <c r="J28" s="4"/>
    </row>
    <row r="29" spans="1:10" x14ac:dyDescent="0.15">
      <c r="A29" s="44" t="s">
        <v>21</v>
      </c>
      <c r="B29" s="47">
        <v>4</v>
      </c>
      <c r="C29" s="41">
        <v>15858</v>
      </c>
      <c r="D29" s="50">
        <v>1.8062388021281225E-2</v>
      </c>
      <c r="E29" s="41">
        <v>19365</v>
      </c>
      <c r="F29" s="50">
        <v>0.8189000774593338</v>
      </c>
      <c r="G29" s="41">
        <v>17419</v>
      </c>
      <c r="H29" s="50">
        <v>0.9103852115506057</v>
      </c>
      <c r="I29" s="77">
        <v>43607</v>
      </c>
      <c r="J29" s="5"/>
    </row>
    <row r="30" spans="1:10" x14ac:dyDescent="0.15">
      <c r="A30" s="45"/>
      <c r="B30" s="48"/>
      <c r="C30" s="42"/>
      <c r="D30" s="51"/>
      <c r="E30" s="42"/>
      <c r="F30" s="51"/>
      <c r="G30" s="72"/>
      <c r="H30" s="51"/>
      <c r="I30" s="78"/>
      <c r="J30" s="4"/>
    </row>
    <row r="31" spans="1:10" x14ac:dyDescent="0.15">
      <c r="A31" s="46"/>
      <c r="B31" s="49"/>
      <c r="C31" s="43"/>
      <c r="D31" s="52"/>
      <c r="E31" s="43"/>
      <c r="F31" s="52"/>
      <c r="G31" s="73"/>
      <c r="H31" s="52"/>
      <c r="I31" s="79"/>
      <c r="J31" s="6"/>
    </row>
    <row r="32" spans="1:10" x14ac:dyDescent="0.15">
      <c r="A32" s="44" t="s">
        <v>22</v>
      </c>
      <c r="B32" s="47">
        <v>6</v>
      </c>
      <c r="C32" s="41">
        <v>75111</v>
      </c>
      <c r="D32" s="50">
        <v>8.5552025896484682E-2</v>
      </c>
      <c r="E32" s="41">
        <v>72573</v>
      </c>
      <c r="F32" s="50">
        <v>1.0349716836840148</v>
      </c>
      <c r="G32" s="41">
        <v>86751</v>
      </c>
      <c r="H32" s="50">
        <v>0.86582287235882005</v>
      </c>
      <c r="I32" s="83">
        <v>99978</v>
      </c>
      <c r="J32" s="4"/>
    </row>
    <row r="33" spans="1:10" x14ac:dyDescent="0.15">
      <c r="A33" s="45"/>
      <c r="B33" s="48"/>
      <c r="C33" s="42"/>
      <c r="D33" s="51"/>
      <c r="E33" s="42"/>
      <c r="F33" s="51"/>
      <c r="G33" s="72"/>
      <c r="H33" s="51"/>
      <c r="I33" s="84"/>
      <c r="J33" s="4"/>
    </row>
    <row r="34" spans="1:10" x14ac:dyDescent="0.15">
      <c r="A34" s="46"/>
      <c r="B34" s="49"/>
      <c r="C34" s="43"/>
      <c r="D34" s="52"/>
      <c r="E34" s="43"/>
      <c r="F34" s="52"/>
      <c r="G34" s="73"/>
      <c r="H34" s="52"/>
      <c r="I34" s="85"/>
      <c r="J34" s="4"/>
    </row>
    <row r="35" spans="1:10" x14ac:dyDescent="0.15">
      <c r="A35" s="32" t="s">
        <v>23</v>
      </c>
      <c r="B35" s="32">
        <v>43</v>
      </c>
      <c r="C35" s="35">
        <v>877957</v>
      </c>
      <c r="D35" s="38">
        <v>1</v>
      </c>
      <c r="E35" s="35">
        <v>861618</v>
      </c>
      <c r="F35" s="66">
        <v>1.0189631600082636</v>
      </c>
      <c r="G35" s="35">
        <v>861559</v>
      </c>
      <c r="H35" s="66">
        <v>1.0190329391254691</v>
      </c>
      <c r="I35" s="80">
        <v>997001</v>
      </c>
      <c r="J35" s="18"/>
    </row>
    <row r="36" spans="1:10" x14ac:dyDescent="0.15">
      <c r="A36" s="33"/>
      <c r="B36" s="33"/>
      <c r="C36" s="36"/>
      <c r="D36" s="39"/>
      <c r="E36" s="36"/>
      <c r="F36" s="67"/>
      <c r="G36" s="36"/>
      <c r="H36" s="67"/>
      <c r="I36" s="81"/>
      <c r="J36" s="19"/>
    </row>
    <row r="37" spans="1:10" x14ac:dyDescent="0.15">
      <c r="A37" s="34"/>
      <c r="B37" s="34"/>
      <c r="C37" s="37"/>
      <c r="D37" s="40"/>
      <c r="E37" s="37"/>
      <c r="F37" s="68"/>
      <c r="G37" s="37"/>
      <c r="H37" s="68"/>
      <c r="I37" s="82"/>
      <c r="J37" s="20"/>
    </row>
    <row r="39" spans="1:10" x14ac:dyDescent="0.15">
      <c r="B39" t="s">
        <v>7</v>
      </c>
    </row>
  </sheetData>
  <mergeCells count="97">
    <mergeCell ref="D1:H1"/>
    <mergeCell ref="E2:F2"/>
    <mergeCell ref="A6:A7"/>
    <mergeCell ref="B6:B7"/>
    <mergeCell ref="F6:F7"/>
    <mergeCell ref="H6:H7"/>
    <mergeCell ref="J6:J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G11:G13"/>
    <mergeCell ref="H11:H13"/>
    <mergeCell ref="I11:I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  <mergeCell ref="F11:F13"/>
    <mergeCell ref="H14:H16"/>
    <mergeCell ref="I14:I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G23:G25"/>
    <mergeCell ref="H23:H25"/>
    <mergeCell ref="I23:I25"/>
    <mergeCell ref="A26:A28"/>
    <mergeCell ref="B26:B28"/>
    <mergeCell ref="C26:C28"/>
    <mergeCell ref="D26:D28"/>
    <mergeCell ref="E26:E28"/>
    <mergeCell ref="F26:F28"/>
    <mergeCell ref="G26:G28"/>
    <mergeCell ref="A23:A25"/>
    <mergeCell ref="B23:B25"/>
    <mergeCell ref="C23:C25"/>
    <mergeCell ref="D23:D25"/>
    <mergeCell ref="E23:E25"/>
    <mergeCell ref="F23:F25"/>
    <mergeCell ref="H26:H28"/>
    <mergeCell ref="I26:I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G35:G37"/>
    <mergeCell ref="H35:H37"/>
    <mergeCell ref="I35:I37"/>
    <mergeCell ref="A35:A37"/>
    <mergeCell ref="B35:B37"/>
    <mergeCell ref="C35:C37"/>
    <mergeCell ref="D35:D37"/>
    <mergeCell ref="E35:E37"/>
    <mergeCell ref="F35:F37"/>
  </mergeCells>
  <phoneticPr fontId="3"/>
  <pageMargins left="0.78740157480314965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C8" sqref="C8:C10"/>
    </sheetView>
  </sheetViews>
  <sheetFormatPr defaultRowHeight="13.5" x14ac:dyDescent="0.15"/>
  <cols>
    <col min="3" max="3" width="10.375" bestFit="1" customWidth="1"/>
    <col min="5" max="5" width="10.375" bestFit="1" customWidth="1"/>
    <col min="7" max="7" width="10.375" bestFit="1" customWidth="1"/>
    <col min="9" max="9" width="10.375" bestFit="1" customWidth="1"/>
  </cols>
  <sheetData>
    <row r="1" spans="1:10" ht="14.25" x14ac:dyDescent="0.15">
      <c r="D1" s="57" t="s">
        <v>62</v>
      </c>
      <c r="E1" s="57"/>
      <c r="F1" s="57"/>
      <c r="G1" s="57"/>
      <c r="H1" s="57"/>
    </row>
    <row r="2" spans="1:10" ht="14.25" x14ac:dyDescent="0.15">
      <c r="C2" s="1"/>
      <c r="E2" s="58" t="s">
        <v>63</v>
      </c>
      <c r="F2" s="59"/>
    </row>
    <row r="3" spans="1:10" ht="14.25" x14ac:dyDescent="0.15">
      <c r="C3" s="1"/>
      <c r="E3" s="2"/>
      <c r="F3" s="3"/>
      <c r="H3" t="s">
        <v>25</v>
      </c>
    </row>
    <row r="4" spans="1:10" x14ac:dyDescent="0.15">
      <c r="I4" s="22" t="s">
        <v>53</v>
      </c>
    </row>
    <row r="5" spans="1:10" x14ac:dyDescent="0.15">
      <c r="B5" s="21" t="s">
        <v>24</v>
      </c>
      <c r="C5" s="21" t="s">
        <v>64</v>
      </c>
      <c r="D5" s="21"/>
      <c r="E5" s="21" t="s">
        <v>24</v>
      </c>
      <c r="F5" s="21"/>
      <c r="G5" s="21" t="s">
        <v>24</v>
      </c>
      <c r="H5" s="21"/>
      <c r="I5" s="21" t="s">
        <v>65</v>
      </c>
      <c r="J5" s="17" t="s">
        <v>0</v>
      </c>
    </row>
    <row r="6" spans="1:10" x14ac:dyDescent="0.15">
      <c r="A6" s="32" t="s">
        <v>14</v>
      </c>
      <c r="B6" s="60" t="s">
        <v>1</v>
      </c>
      <c r="C6" s="15" t="s">
        <v>2</v>
      </c>
      <c r="D6" s="10" t="s">
        <v>3</v>
      </c>
      <c r="E6" s="13" t="s">
        <v>8</v>
      </c>
      <c r="F6" s="62" t="s">
        <v>10</v>
      </c>
      <c r="G6" s="11" t="s">
        <v>8</v>
      </c>
      <c r="H6" s="64" t="s">
        <v>4</v>
      </c>
      <c r="I6" s="10" t="s">
        <v>12</v>
      </c>
      <c r="J6" s="55" t="s">
        <v>5</v>
      </c>
    </row>
    <row r="7" spans="1:10" x14ac:dyDescent="0.15">
      <c r="A7" s="34"/>
      <c r="B7" s="61"/>
      <c r="C7" s="16" t="s">
        <v>66</v>
      </c>
      <c r="D7" s="9" t="s">
        <v>6</v>
      </c>
      <c r="E7" s="14" t="s">
        <v>9</v>
      </c>
      <c r="F7" s="63"/>
      <c r="G7" s="12" t="s">
        <v>11</v>
      </c>
      <c r="H7" s="65"/>
      <c r="I7" s="9" t="s">
        <v>13</v>
      </c>
      <c r="J7" s="56"/>
    </row>
    <row r="8" spans="1:10" x14ac:dyDescent="0.15">
      <c r="A8" s="44" t="s">
        <v>15</v>
      </c>
      <c r="B8" s="47">
        <v>2</v>
      </c>
      <c r="C8" s="41">
        <v>61428</v>
      </c>
      <c r="D8" s="50">
        <v>5.8492607009819231E-2</v>
      </c>
      <c r="E8" s="41">
        <v>46038</v>
      </c>
      <c r="F8" s="50">
        <v>1.3342890655545419</v>
      </c>
      <c r="G8" s="41">
        <v>61758</v>
      </c>
      <c r="H8" s="50">
        <v>0.99465656271252312</v>
      </c>
      <c r="I8" s="77">
        <v>53903</v>
      </c>
      <c r="J8" s="4"/>
    </row>
    <row r="9" spans="1:10" x14ac:dyDescent="0.15">
      <c r="A9" s="45"/>
      <c r="B9" s="48"/>
      <c r="C9" s="42"/>
      <c r="D9" s="51"/>
      <c r="E9" s="42"/>
      <c r="F9" s="51"/>
      <c r="G9" s="72"/>
      <c r="H9" s="51"/>
      <c r="I9" s="78"/>
      <c r="J9" s="4"/>
    </row>
    <row r="10" spans="1:10" x14ac:dyDescent="0.15">
      <c r="A10" s="46"/>
      <c r="B10" s="49"/>
      <c r="C10" s="43"/>
      <c r="D10" s="52"/>
      <c r="E10" s="43"/>
      <c r="F10" s="52"/>
      <c r="G10" s="73"/>
      <c r="H10" s="52"/>
      <c r="I10" s="79"/>
      <c r="J10" s="4"/>
    </row>
    <row r="11" spans="1:10" x14ac:dyDescent="0.15">
      <c r="A11" s="44" t="s">
        <v>16</v>
      </c>
      <c r="B11" s="47">
        <v>3</v>
      </c>
      <c r="C11" s="41">
        <v>65618</v>
      </c>
      <c r="D11" s="50">
        <v>6.2482384039368337E-2</v>
      </c>
      <c r="E11" s="41">
        <v>54142</v>
      </c>
      <c r="F11" s="50">
        <v>1.2119611392264784</v>
      </c>
      <c r="G11" s="41">
        <v>58567</v>
      </c>
      <c r="H11" s="50">
        <v>1.1203920296412655</v>
      </c>
      <c r="I11" s="77">
        <v>36846</v>
      </c>
      <c r="J11" s="5"/>
    </row>
    <row r="12" spans="1:10" x14ac:dyDescent="0.15">
      <c r="A12" s="45"/>
      <c r="B12" s="48"/>
      <c r="C12" s="42"/>
      <c r="D12" s="51"/>
      <c r="E12" s="42"/>
      <c r="F12" s="51"/>
      <c r="G12" s="72"/>
      <c r="H12" s="51"/>
      <c r="I12" s="78"/>
      <c r="J12" s="4"/>
    </row>
    <row r="13" spans="1:10" x14ac:dyDescent="0.15">
      <c r="A13" s="46"/>
      <c r="B13" s="49"/>
      <c r="C13" s="43"/>
      <c r="D13" s="52"/>
      <c r="E13" s="43"/>
      <c r="F13" s="52"/>
      <c r="G13" s="73"/>
      <c r="H13" s="52"/>
      <c r="I13" s="79"/>
      <c r="J13" s="6"/>
    </row>
    <row r="14" spans="1:10" x14ac:dyDescent="0.15">
      <c r="A14" s="44" t="s">
        <v>26</v>
      </c>
      <c r="B14" s="47">
        <v>8</v>
      </c>
      <c r="C14" s="41">
        <v>322312</v>
      </c>
      <c r="D14" s="50">
        <v>0.30691002719523436</v>
      </c>
      <c r="E14" s="41">
        <v>273821</v>
      </c>
      <c r="F14" s="50">
        <v>1.1770901428305354</v>
      </c>
      <c r="G14" s="41">
        <v>294441</v>
      </c>
      <c r="H14" s="50">
        <v>1.0946573337273002</v>
      </c>
      <c r="I14" s="77">
        <v>352513</v>
      </c>
      <c r="J14" s="7"/>
    </row>
    <row r="15" spans="1:10" x14ac:dyDescent="0.15">
      <c r="A15" s="45"/>
      <c r="B15" s="48"/>
      <c r="C15" s="42"/>
      <c r="D15" s="51"/>
      <c r="E15" s="42"/>
      <c r="F15" s="51"/>
      <c r="G15" s="72"/>
      <c r="H15" s="51"/>
      <c r="I15" s="78"/>
      <c r="J15" s="7"/>
    </row>
    <row r="16" spans="1:10" x14ac:dyDescent="0.15">
      <c r="A16" s="45"/>
      <c r="B16" s="49"/>
      <c r="C16" s="43"/>
      <c r="D16" s="52"/>
      <c r="E16" s="43"/>
      <c r="F16" s="52"/>
      <c r="G16" s="73"/>
      <c r="H16" s="52"/>
      <c r="I16" s="79"/>
      <c r="J16" s="8"/>
    </row>
    <row r="17" spans="1:10" x14ac:dyDescent="0.15">
      <c r="A17" s="44" t="s">
        <v>17</v>
      </c>
      <c r="B17" s="47">
        <v>3</v>
      </c>
      <c r="C17" s="41">
        <v>55770</v>
      </c>
      <c r="D17" s="50">
        <v>5.3104979698795643E-2</v>
      </c>
      <c r="E17" s="41">
        <v>48231</v>
      </c>
      <c r="F17" s="50">
        <v>1.1563102568887231</v>
      </c>
      <c r="G17" s="41">
        <v>58873</v>
      </c>
      <c r="H17" s="50">
        <v>0.94729332631257113</v>
      </c>
      <c r="I17" s="77">
        <v>35586</v>
      </c>
      <c r="J17" s="5"/>
    </row>
    <row r="18" spans="1:10" x14ac:dyDescent="0.15">
      <c r="A18" s="45"/>
      <c r="B18" s="48"/>
      <c r="C18" s="42"/>
      <c r="D18" s="51"/>
      <c r="E18" s="42"/>
      <c r="F18" s="51"/>
      <c r="G18" s="72"/>
      <c r="H18" s="51"/>
      <c r="I18" s="78"/>
      <c r="J18" s="4"/>
    </row>
    <row r="19" spans="1:10" x14ac:dyDescent="0.15">
      <c r="A19" s="46"/>
      <c r="B19" s="49"/>
      <c r="C19" s="43"/>
      <c r="D19" s="52"/>
      <c r="E19" s="43"/>
      <c r="F19" s="52"/>
      <c r="G19" s="73"/>
      <c r="H19" s="52"/>
      <c r="I19" s="79"/>
      <c r="J19" s="6"/>
    </row>
    <row r="20" spans="1:10" x14ac:dyDescent="0.15">
      <c r="A20" s="44" t="s">
        <v>18</v>
      </c>
      <c r="B20" s="47">
        <v>5</v>
      </c>
      <c r="C20" s="41">
        <v>136711</v>
      </c>
      <c r="D20" s="50">
        <v>0.13017814021162005</v>
      </c>
      <c r="E20" s="41">
        <v>112315</v>
      </c>
      <c r="F20" s="50">
        <v>1.2172105239727551</v>
      </c>
      <c r="G20" s="41">
        <v>131180</v>
      </c>
      <c r="H20" s="50">
        <v>1.0421634395487116</v>
      </c>
      <c r="I20" s="77">
        <v>145607</v>
      </c>
      <c r="J20" s="4"/>
    </row>
    <row r="21" spans="1:10" x14ac:dyDescent="0.15">
      <c r="A21" s="45"/>
      <c r="B21" s="48"/>
      <c r="C21" s="42"/>
      <c r="D21" s="51"/>
      <c r="E21" s="42"/>
      <c r="F21" s="51"/>
      <c r="G21" s="72"/>
      <c r="H21" s="51"/>
      <c r="I21" s="78"/>
      <c r="J21" s="4"/>
    </row>
    <row r="22" spans="1:10" x14ac:dyDescent="0.15">
      <c r="A22" s="46"/>
      <c r="B22" s="49"/>
      <c r="C22" s="43"/>
      <c r="D22" s="52"/>
      <c r="E22" s="43"/>
      <c r="F22" s="52"/>
      <c r="G22" s="73"/>
      <c r="H22" s="52"/>
      <c r="I22" s="79"/>
      <c r="J22" s="4"/>
    </row>
    <row r="23" spans="1:10" x14ac:dyDescent="0.15">
      <c r="A23" s="44" t="s">
        <v>19</v>
      </c>
      <c r="B23" s="47">
        <v>6</v>
      </c>
      <c r="C23" s="41">
        <v>159815</v>
      </c>
      <c r="D23" s="50">
        <v>0.15217809450534384</v>
      </c>
      <c r="E23" s="41">
        <v>137305</v>
      </c>
      <c r="F23" s="50">
        <v>1.1639415898911183</v>
      </c>
      <c r="G23" s="41">
        <v>154231</v>
      </c>
      <c r="H23" s="50">
        <v>1.036205432111573</v>
      </c>
      <c r="I23" s="77">
        <v>201383</v>
      </c>
      <c r="J23" s="5"/>
    </row>
    <row r="24" spans="1:10" x14ac:dyDescent="0.15">
      <c r="A24" s="45"/>
      <c r="B24" s="48"/>
      <c r="C24" s="42"/>
      <c r="D24" s="51"/>
      <c r="E24" s="42"/>
      <c r="F24" s="51"/>
      <c r="G24" s="72"/>
      <c r="H24" s="51"/>
      <c r="I24" s="78"/>
      <c r="J24" s="4"/>
    </row>
    <row r="25" spans="1:10" x14ac:dyDescent="0.15">
      <c r="A25" s="46"/>
      <c r="B25" s="49"/>
      <c r="C25" s="43"/>
      <c r="D25" s="52"/>
      <c r="E25" s="43"/>
      <c r="F25" s="52"/>
      <c r="G25" s="73"/>
      <c r="H25" s="52"/>
      <c r="I25" s="79"/>
      <c r="J25" s="6"/>
    </row>
    <row r="26" spans="1:10" x14ac:dyDescent="0.15">
      <c r="A26" s="44" t="s">
        <v>20</v>
      </c>
      <c r="B26" s="47">
        <v>6</v>
      </c>
      <c r="C26" s="41">
        <v>144052</v>
      </c>
      <c r="D26" s="50">
        <v>0.13716834383308069</v>
      </c>
      <c r="E26" s="41">
        <v>115136</v>
      </c>
      <c r="F26" s="50">
        <v>1.2511464702612562</v>
      </c>
      <c r="G26" s="41">
        <v>131810</v>
      </c>
      <c r="H26" s="50">
        <v>1.0928761095516273</v>
      </c>
      <c r="I26" s="77">
        <v>134671</v>
      </c>
      <c r="J26" s="4"/>
    </row>
    <row r="27" spans="1:10" x14ac:dyDescent="0.15">
      <c r="A27" s="45"/>
      <c r="B27" s="48"/>
      <c r="C27" s="42"/>
      <c r="D27" s="51"/>
      <c r="E27" s="42"/>
      <c r="F27" s="51"/>
      <c r="G27" s="72"/>
      <c r="H27" s="51"/>
      <c r="I27" s="78"/>
      <c r="J27" s="4"/>
    </row>
    <row r="28" spans="1:10" x14ac:dyDescent="0.15">
      <c r="A28" s="46"/>
      <c r="B28" s="49"/>
      <c r="C28" s="43"/>
      <c r="D28" s="52"/>
      <c r="E28" s="43"/>
      <c r="F28" s="52"/>
      <c r="G28" s="73"/>
      <c r="H28" s="52"/>
      <c r="I28" s="79"/>
      <c r="J28" s="4"/>
    </row>
    <row r="29" spans="1:10" x14ac:dyDescent="0.15">
      <c r="A29" s="44" t="s">
        <v>21</v>
      </c>
      <c r="B29" s="47">
        <v>4</v>
      </c>
      <c r="C29" s="41">
        <v>20172</v>
      </c>
      <c r="D29" s="50">
        <v>1.9208062587127588E-2</v>
      </c>
      <c r="E29" s="41">
        <v>15858</v>
      </c>
      <c r="F29" s="50">
        <v>1.2720393492243662</v>
      </c>
      <c r="G29" s="41">
        <v>20320</v>
      </c>
      <c r="H29" s="50">
        <v>0.99271653543307081</v>
      </c>
      <c r="I29" s="77">
        <v>53101</v>
      </c>
      <c r="J29" s="5"/>
    </row>
    <row r="30" spans="1:10" x14ac:dyDescent="0.15">
      <c r="A30" s="45"/>
      <c r="B30" s="48"/>
      <c r="C30" s="42"/>
      <c r="D30" s="51"/>
      <c r="E30" s="42"/>
      <c r="F30" s="51"/>
      <c r="G30" s="72"/>
      <c r="H30" s="51"/>
      <c r="I30" s="78"/>
      <c r="J30" s="4"/>
    </row>
    <row r="31" spans="1:10" x14ac:dyDescent="0.15">
      <c r="A31" s="46"/>
      <c r="B31" s="49"/>
      <c r="C31" s="43"/>
      <c r="D31" s="52"/>
      <c r="E31" s="43"/>
      <c r="F31" s="52"/>
      <c r="G31" s="73"/>
      <c r="H31" s="52"/>
      <c r="I31" s="79"/>
      <c r="J31" s="6"/>
    </row>
    <row r="32" spans="1:10" x14ac:dyDescent="0.15">
      <c r="A32" s="44" t="s">
        <v>22</v>
      </c>
      <c r="B32" s="47">
        <v>6</v>
      </c>
      <c r="C32" s="41">
        <v>84306</v>
      </c>
      <c r="D32" s="50">
        <v>8.0277360919610283E-2</v>
      </c>
      <c r="E32" s="41">
        <v>75111</v>
      </c>
      <c r="F32" s="50">
        <v>1.1224188201461835</v>
      </c>
      <c r="G32" s="41">
        <v>101304</v>
      </c>
      <c r="H32" s="50">
        <v>0.83220800758114188</v>
      </c>
      <c r="I32" s="83">
        <v>112503</v>
      </c>
      <c r="J32" s="4"/>
    </row>
    <row r="33" spans="1:10" x14ac:dyDescent="0.15">
      <c r="A33" s="45"/>
      <c r="B33" s="48"/>
      <c r="C33" s="42"/>
      <c r="D33" s="51"/>
      <c r="E33" s="42"/>
      <c r="F33" s="51"/>
      <c r="G33" s="72"/>
      <c r="H33" s="51"/>
      <c r="I33" s="84"/>
      <c r="J33" s="4"/>
    </row>
    <row r="34" spans="1:10" x14ac:dyDescent="0.15">
      <c r="A34" s="46"/>
      <c r="B34" s="49"/>
      <c r="C34" s="43"/>
      <c r="D34" s="52"/>
      <c r="E34" s="43"/>
      <c r="F34" s="52"/>
      <c r="G34" s="73"/>
      <c r="H34" s="52"/>
      <c r="I34" s="85"/>
      <c r="J34" s="4"/>
    </row>
    <row r="35" spans="1:10" x14ac:dyDescent="0.15">
      <c r="A35" s="32" t="s">
        <v>23</v>
      </c>
      <c r="B35" s="32">
        <v>43</v>
      </c>
      <c r="C35" s="35">
        <v>1050184</v>
      </c>
      <c r="D35" s="38">
        <v>1</v>
      </c>
      <c r="E35" s="35">
        <v>877957</v>
      </c>
      <c r="F35" s="66">
        <v>1.1961679216635894</v>
      </c>
      <c r="G35" s="35">
        <v>1012484</v>
      </c>
      <c r="H35" s="66">
        <v>1.0372351563086428</v>
      </c>
      <c r="I35" s="80">
        <v>1126113</v>
      </c>
      <c r="J35" s="18"/>
    </row>
    <row r="36" spans="1:10" x14ac:dyDescent="0.15">
      <c r="A36" s="33"/>
      <c r="B36" s="33"/>
      <c r="C36" s="36"/>
      <c r="D36" s="39"/>
      <c r="E36" s="36"/>
      <c r="F36" s="67"/>
      <c r="G36" s="36"/>
      <c r="H36" s="67"/>
      <c r="I36" s="81"/>
      <c r="J36" s="19"/>
    </row>
    <row r="37" spans="1:10" x14ac:dyDescent="0.15">
      <c r="A37" s="34"/>
      <c r="B37" s="34"/>
      <c r="C37" s="37"/>
      <c r="D37" s="40"/>
      <c r="E37" s="37"/>
      <c r="F37" s="68"/>
      <c r="G37" s="37"/>
      <c r="H37" s="68"/>
      <c r="I37" s="82"/>
      <c r="J37" s="20"/>
    </row>
    <row r="39" spans="1:10" x14ac:dyDescent="0.15">
      <c r="B39" t="s">
        <v>7</v>
      </c>
    </row>
  </sheetData>
  <mergeCells count="97">
    <mergeCell ref="D1:H1"/>
    <mergeCell ref="E2:F2"/>
    <mergeCell ref="A6:A7"/>
    <mergeCell ref="B6:B7"/>
    <mergeCell ref="F6:F7"/>
    <mergeCell ref="H6:H7"/>
    <mergeCell ref="J6:J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G11:G13"/>
    <mergeCell ref="H11:H13"/>
    <mergeCell ref="I11:I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  <mergeCell ref="F11:F13"/>
    <mergeCell ref="H14:H16"/>
    <mergeCell ref="I14:I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G23:G25"/>
    <mergeCell ref="H23:H25"/>
    <mergeCell ref="I23:I25"/>
    <mergeCell ref="A26:A28"/>
    <mergeCell ref="B26:B28"/>
    <mergeCell ref="C26:C28"/>
    <mergeCell ref="D26:D28"/>
    <mergeCell ref="E26:E28"/>
    <mergeCell ref="F26:F28"/>
    <mergeCell ref="G26:G28"/>
    <mergeCell ref="A23:A25"/>
    <mergeCell ref="B23:B25"/>
    <mergeCell ref="C23:C25"/>
    <mergeCell ref="D23:D25"/>
    <mergeCell ref="E23:E25"/>
    <mergeCell ref="F23:F25"/>
    <mergeCell ref="H26:H28"/>
    <mergeCell ref="I26:I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G35:G37"/>
    <mergeCell ref="H35:H37"/>
    <mergeCell ref="I35:I37"/>
    <mergeCell ref="A35:A37"/>
    <mergeCell ref="B35:B37"/>
    <mergeCell ref="C35:C37"/>
    <mergeCell ref="D35:D37"/>
    <mergeCell ref="E35:E37"/>
    <mergeCell ref="F35:F37"/>
  </mergeCells>
  <phoneticPr fontId="3"/>
  <pageMargins left="0.78740157480314965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C8" sqref="C8:C10"/>
    </sheetView>
  </sheetViews>
  <sheetFormatPr defaultRowHeight="13.5" x14ac:dyDescent="0.15"/>
  <cols>
    <col min="3" max="3" width="10.375" bestFit="1" customWidth="1"/>
    <col min="5" max="5" width="10.375" bestFit="1" customWidth="1"/>
    <col min="7" max="7" width="10.375" bestFit="1" customWidth="1"/>
    <col min="9" max="9" width="10.375" bestFit="1" customWidth="1"/>
  </cols>
  <sheetData>
    <row r="1" spans="1:10" ht="14.25" x14ac:dyDescent="0.15">
      <c r="D1" s="57" t="s">
        <v>67</v>
      </c>
      <c r="E1" s="57"/>
      <c r="F1" s="57"/>
      <c r="G1" s="57"/>
      <c r="H1" s="57"/>
    </row>
    <row r="2" spans="1:10" ht="14.25" x14ac:dyDescent="0.15">
      <c r="C2" s="1"/>
      <c r="E2" s="58" t="s">
        <v>68</v>
      </c>
      <c r="F2" s="59"/>
    </row>
    <row r="3" spans="1:10" ht="14.25" x14ac:dyDescent="0.15">
      <c r="C3" s="1"/>
      <c r="E3" s="2"/>
      <c r="F3" s="3"/>
      <c r="H3" t="s">
        <v>25</v>
      </c>
    </row>
    <row r="4" spans="1:10" x14ac:dyDescent="0.15">
      <c r="I4" s="22" t="s">
        <v>53</v>
      </c>
    </row>
    <row r="5" spans="1:10" x14ac:dyDescent="0.15">
      <c r="B5" s="21" t="s">
        <v>24</v>
      </c>
      <c r="C5" s="21" t="s">
        <v>24</v>
      </c>
      <c r="D5" s="21"/>
      <c r="E5" s="21" t="s">
        <v>24</v>
      </c>
      <c r="F5" s="21"/>
      <c r="G5" s="21" t="s">
        <v>24</v>
      </c>
      <c r="H5" s="21"/>
      <c r="I5" s="21" t="s">
        <v>24</v>
      </c>
      <c r="J5" s="17" t="s">
        <v>0</v>
      </c>
    </row>
    <row r="6" spans="1:10" x14ac:dyDescent="0.15">
      <c r="A6" s="32" t="s">
        <v>14</v>
      </c>
      <c r="B6" s="60" t="s">
        <v>1</v>
      </c>
      <c r="C6" s="15" t="s">
        <v>2</v>
      </c>
      <c r="D6" s="10" t="s">
        <v>3</v>
      </c>
      <c r="E6" s="13" t="s">
        <v>8</v>
      </c>
      <c r="F6" s="62" t="s">
        <v>10</v>
      </c>
      <c r="G6" s="11" t="s">
        <v>8</v>
      </c>
      <c r="H6" s="64" t="s">
        <v>4</v>
      </c>
      <c r="I6" s="10" t="s">
        <v>12</v>
      </c>
      <c r="J6" s="55" t="s">
        <v>5</v>
      </c>
    </row>
    <row r="7" spans="1:10" x14ac:dyDescent="0.15">
      <c r="A7" s="34"/>
      <c r="B7" s="61"/>
      <c r="C7" s="16" t="s">
        <v>69</v>
      </c>
      <c r="D7" s="9" t="s">
        <v>6</v>
      </c>
      <c r="E7" s="14" t="s">
        <v>9</v>
      </c>
      <c r="F7" s="63"/>
      <c r="G7" s="12" t="s">
        <v>11</v>
      </c>
      <c r="H7" s="65"/>
      <c r="I7" s="9" t="s">
        <v>13</v>
      </c>
      <c r="J7" s="56"/>
    </row>
    <row r="8" spans="1:10" x14ac:dyDescent="0.15">
      <c r="A8" s="44" t="s">
        <v>15</v>
      </c>
      <c r="B8" s="47">
        <v>2</v>
      </c>
      <c r="C8" s="41">
        <v>57814</v>
      </c>
      <c r="D8" s="50">
        <v>5.4103272923283666E-2</v>
      </c>
      <c r="E8" s="41">
        <v>61428</v>
      </c>
      <c r="F8" s="50">
        <v>0.94116689457576352</v>
      </c>
      <c r="G8" s="41">
        <v>66309</v>
      </c>
      <c r="H8" s="50">
        <v>0.87188767738919304</v>
      </c>
      <c r="I8" s="77">
        <v>51940</v>
      </c>
      <c r="J8" s="4"/>
    </row>
    <row r="9" spans="1:10" x14ac:dyDescent="0.15">
      <c r="A9" s="45"/>
      <c r="B9" s="48"/>
      <c r="C9" s="42"/>
      <c r="D9" s="51"/>
      <c r="E9" s="42"/>
      <c r="F9" s="51"/>
      <c r="G9" s="42"/>
      <c r="H9" s="51"/>
      <c r="I9" s="78"/>
      <c r="J9" s="4"/>
    </row>
    <row r="10" spans="1:10" x14ac:dyDescent="0.15">
      <c r="A10" s="46"/>
      <c r="B10" s="49"/>
      <c r="C10" s="43"/>
      <c r="D10" s="52"/>
      <c r="E10" s="43"/>
      <c r="F10" s="52"/>
      <c r="G10" s="43"/>
      <c r="H10" s="52"/>
      <c r="I10" s="79"/>
      <c r="J10" s="4"/>
    </row>
    <row r="11" spans="1:10" x14ac:dyDescent="0.15">
      <c r="A11" s="44" t="s">
        <v>16</v>
      </c>
      <c r="B11" s="47">
        <v>3</v>
      </c>
      <c r="C11" s="41">
        <v>63864</v>
      </c>
      <c r="D11" s="50">
        <v>5.9764960424336461E-2</v>
      </c>
      <c r="E11" s="41">
        <v>65618</v>
      </c>
      <c r="F11" s="50">
        <v>0.97326952970221581</v>
      </c>
      <c r="G11" s="41">
        <v>71763</v>
      </c>
      <c r="H11" s="50">
        <v>0.88992935077964963</v>
      </c>
      <c r="I11" s="77">
        <v>36638</v>
      </c>
      <c r="J11" s="5"/>
    </row>
    <row r="12" spans="1:10" x14ac:dyDescent="0.15">
      <c r="A12" s="45"/>
      <c r="B12" s="48"/>
      <c r="C12" s="42"/>
      <c r="D12" s="51"/>
      <c r="E12" s="42"/>
      <c r="F12" s="51"/>
      <c r="G12" s="42"/>
      <c r="H12" s="51"/>
      <c r="I12" s="78"/>
      <c r="J12" s="4"/>
    </row>
    <row r="13" spans="1:10" x14ac:dyDescent="0.15">
      <c r="A13" s="46"/>
      <c r="B13" s="49"/>
      <c r="C13" s="43"/>
      <c r="D13" s="52"/>
      <c r="E13" s="43"/>
      <c r="F13" s="52"/>
      <c r="G13" s="43"/>
      <c r="H13" s="52"/>
      <c r="I13" s="79"/>
      <c r="J13" s="6"/>
    </row>
    <row r="14" spans="1:10" x14ac:dyDescent="0.15">
      <c r="A14" s="44" t="s">
        <v>26</v>
      </c>
      <c r="B14" s="47">
        <v>8</v>
      </c>
      <c r="C14" s="41">
        <v>324921</v>
      </c>
      <c r="D14" s="50">
        <v>0.30406630818670655</v>
      </c>
      <c r="E14" s="41">
        <v>322312</v>
      </c>
      <c r="F14" s="50">
        <v>1.0080946412172056</v>
      </c>
      <c r="G14" s="41">
        <v>323229</v>
      </c>
      <c r="H14" s="50">
        <v>1.0052346788190416</v>
      </c>
      <c r="I14" s="77">
        <v>374207</v>
      </c>
      <c r="J14" s="7"/>
    </row>
    <row r="15" spans="1:10" x14ac:dyDescent="0.15">
      <c r="A15" s="45"/>
      <c r="B15" s="48"/>
      <c r="C15" s="42"/>
      <c r="D15" s="51"/>
      <c r="E15" s="42"/>
      <c r="F15" s="51"/>
      <c r="G15" s="42"/>
      <c r="H15" s="51"/>
      <c r="I15" s="78"/>
      <c r="J15" s="7"/>
    </row>
    <row r="16" spans="1:10" x14ac:dyDescent="0.15">
      <c r="A16" s="45"/>
      <c r="B16" s="49"/>
      <c r="C16" s="43"/>
      <c r="D16" s="52"/>
      <c r="E16" s="43"/>
      <c r="F16" s="52"/>
      <c r="G16" s="43"/>
      <c r="H16" s="52"/>
      <c r="I16" s="79"/>
      <c r="J16" s="8"/>
    </row>
    <row r="17" spans="1:10" x14ac:dyDescent="0.15">
      <c r="A17" s="44" t="s">
        <v>17</v>
      </c>
      <c r="B17" s="47">
        <v>3</v>
      </c>
      <c r="C17" s="41">
        <v>57994</v>
      </c>
      <c r="D17" s="50">
        <v>5.4271719824141439E-2</v>
      </c>
      <c r="E17" s="41">
        <v>55770</v>
      </c>
      <c r="F17" s="50">
        <v>1.0398780706473014</v>
      </c>
      <c r="G17" s="41">
        <v>58895</v>
      </c>
      <c r="H17" s="50">
        <v>0.98470158757110116</v>
      </c>
      <c r="I17" s="77">
        <v>37764</v>
      </c>
      <c r="J17" s="5"/>
    </row>
    <row r="18" spans="1:10" x14ac:dyDescent="0.15">
      <c r="A18" s="45"/>
      <c r="B18" s="48"/>
      <c r="C18" s="42"/>
      <c r="D18" s="51"/>
      <c r="E18" s="42"/>
      <c r="F18" s="51"/>
      <c r="G18" s="42"/>
      <c r="H18" s="51"/>
      <c r="I18" s="78"/>
      <c r="J18" s="4"/>
    </row>
    <row r="19" spans="1:10" x14ac:dyDescent="0.15">
      <c r="A19" s="46"/>
      <c r="B19" s="49"/>
      <c r="C19" s="43"/>
      <c r="D19" s="52"/>
      <c r="E19" s="43"/>
      <c r="F19" s="52"/>
      <c r="G19" s="43"/>
      <c r="H19" s="52"/>
      <c r="I19" s="79"/>
      <c r="J19" s="6"/>
    </row>
    <row r="20" spans="1:10" x14ac:dyDescent="0.15">
      <c r="A20" s="44" t="s">
        <v>18</v>
      </c>
      <c r="B20" s="47">
        <v>5</v>
      </c>
      <c r="C20" s="41">
        <v>140463</v>
      </c>
      <c r="D20" s="50">
        <v>0.13144753908436008</v>
      </c>
      <c r="E20" s="41">
        <v>136711</v>
      </c>
      <c r="F20" s="50">
        <v>1.0274447557255817</v>
      </c>
      <c r="G20" s="41">
        <v>144462</v>
      </c>
      <c r="H20" s="50">
        <v>0.97231797981476098</v>
      </c>
      <c r="I20" s="77">
        <v>153413</v>
      </c>
      <c r="J20" s="4"/>
    </row>
    <row r="21" spans="1:10" x14ac:dyDescent="0.15">
      <c r="A21" s="45"/>
      <c r="B21" s="48"/>
      <c r="C21" s="42"/>
      <c r="D21" s="51"/>
      <c r="E21" s="42"/>
      <c r="F21" s="51"/>
      <c r="G21" s="42"/>
      <c r="H21" s="51"/>
      <c r="I21" s="78"/>
      <c r="J21" s="4"/>
    </row>
    <row r="22" spans="1:10" x14ac:dyDescent="0.15">
      <c r="A22" s="46"/>
      <c r="B22" s="49"/>
      <c r="C22" s="43"/>
      <c r="D22" s="52"/>
      <c r="E22" s="43"/>
      <c r="F22" s="52"/>
      <c r="G22" s="43"/>
      <c r="H22" s="52"/>
      <c r="I22" s="79"/>
      <c r="J22" s="4"/>
    </row>
    <row r="23" spans="1:10" x14ac:dyDescent="0.15">
      <c r="A23" s="44" t="s">
        <v>19</v>
      </c>
      <c r="B23" s="47">
        <v>6</v>
      </c>
      <c r="C23" s="41">
        <v>167334</v>
      </c>
      <c r="D23" s="50">
        <v>0.15659385393407738</v>
      </c>
      <c r="E23" s="41">
        <v>159815</v>
      </c>
      <c r="F23" s="50">
        <v>1.0470481494227701</v>
      </c>
      <c r="G23" s="41">
        <v>182328</v>
      </c>
      <c r="H23" s="50">
        <v>0.91776359089114123</v>
      </c>
      <c r="I23" s="77">
        <v>210344</v>
      </c>
      <c r="J23" s="5"/>
    </row>
    <row r="24" spans="1:10" x14ac:dyDescent="0.15">
      <c r="A24" s="45"/>
      <c r="B24" s="48"/>
      <c r="C24" s="42"/>
      <c r="D24" s="51"/>
      <c r="E24" s="42"/>
      <c r="F24" s="51"/>
      <c r="G24" s="42"/>
      <c r="H24" s="51"/>
      <c r="I24" s="78"/>
      <c r="J24" s="4"/>
    </row>
    <row r="25" spans="1:10" x14ac:dyDescent="0.15">
      <c r="A25" s="46"/>
      <c r="B25" s="49"/>
      <c r="C25" s="43"/>
      <c r="D25" s="52"/>
      <c r="E25" s="43"/>
      <c r="F25" s="52"/>
      <c r="G25" s="43"/>
      <c r="H25" s="52"/>
      <c r="I25" s="79"/>
      <c r="J25" s="6"/>
    </row>
    <row r="26" spans="1:10" x14ac:dyDescent="0.15">
      <c r="A26" s="44" t="s">
        <v>20</v>
      </c>
      <c r="B26" s="47">
        <v>6</v>
      </c>
      <c r="C26" s="41">
        <v>140551</v>
      </c>
      <c r="D26" s="50">
        <v>0.13152989090255721</v>
      </c>
      <c r="E26" s="41">
        <v>144052</v>
      </c>
      <c r="F26" s="50">
        <v>0.97569627634465328</v>
      </c>
      <c r="G26" s="41">
        <v>139940</v>
      </c>
      <c r="H26" s="50">
        <v>1.0043661569243962</v>
      </c>
      <c r="I26" s="77">
        <v>132023</v>
      </c>
      <c r="J26" s="4"/>
    </row>
    <row r="27" spans="1:10" x14ac:dyDescent="0.15">
      <c r="A27" s="45"/>
      <c r="B27" s="48"/>
      <c r="C27" s="42"/>
      <c r="D27" s="51"/>
      <c r="E27" s="42"/>
      <c r="F27" s="51"/>
      <c r="G27" s="42"/>
      <c r="H27" s="51"/>
      <c r="I27" s="78"/>
      <c r="J27" s="4"/>
    </row>
    <row r="28" spans="1:10" x14ac:dyDescent="0.15">
      <c r="A28" s="46"/>
      <c r="B28" s="49"/>
      <c r="C28" s="43"/>
      <c r="D28" s="52"/>
      <c r="E28" s="43"/>
      <c r="F28" s="52"/>
      <c r="G28" s="43"/>
      <c r="H28" s="52"/>
      <c r="I28" s="79"/>
      <c r="J28" s="4"/>
    </row>
    <row r="29" spans="1:10" x14ac:dyDescent="0.15">
      <c r="A29" s="44" t="s">
        <v>21</v>
      </c>
      <c r="B29" s="47">
        <v>4</v>
      </c>
      <c r="C29" s="41">
        <v>24060</v>
      </c>
      <c r="D29" s="50">
        <v>2.2515735747988465E-2</v>
      </c>
      <c r="E29" s="41">
        <v>20172</v>
      </c>
      <c r="F29" s="50">
        <v>1.1927424152290302</v>
      </c>
      <c r="G29" s="41">
        <v>22809</v>
      </c>
      <c r="H29" s="50">
        <v>1.0548467710114429</v>
      </c>
      <c r="I29" s="77">
        <v>57703</v>
      </c>
      <c r="J29" s="5"/>
    </row>
    <row r="30" spans="1:10" x14ac:dyDescent="0.15">
      <c r="A30" s="45"/>
      <c r="B30" s="48"/>
      <c r="C30" s="42"/>
      <c r="D30" s="51"/>
      <c r="E30" s="42"/>
      <c r="F30" s="51"/>
      <c r="G30" s="42"/>
      <c r="H30" s="51"/>
      <c r="I30" s="78"/>
      <c r="J30" s="4"/>
    </row>
    <row r="31" spans="1:10" x14ac:dyDescent="0.15">
      <c r="A31" s="46"/>
      <c r="B31" s="49"/>
      <c r="C31" s="43"/>
      <c r="D31" s="52"/>
      <c r="E31" s="43"/>
      <c r="F31" s="52"/>
      <c r="G31" s="43"/>
      <c r="H31" s="52"/>
      <c r="I31" s="79"/>
      <c r="J31" s="6"/>
    </row>
    <row r="32" spans="1:10" x14ac:dyDescent="0.15">
      <c r="A32" s="44" t="s">
        <v>22</v>
      </c>
      <c r="B32" s="47">
        <v>5</v>
      </c>
      <c r="C32" s="41">
        <v>91585</v>
      </c>
      <c r="D32" s="50">
        <v>8.5706718972548765E-2</v>
      </c>
      <c r="E32" s="41">
        <v>84306</v>
      </c>
      <c r="F32" s="50">
        <v>1.0863402367565773</v>
      </c>
      <c r="G32" s="41">
        <v>115054</v>
      </c>
      <c r="H32" s="50">
        <v>0.79601752220696365</v>
      </c>
      <c r="I32" s="83">
        <v>119475</v>
      </c>
      <c r="J32" s="4"/>
    </row>
    <row r="33" spans="1:10" x14ac:dyDescent="0.15">
      <c r="A33" s="45"/>
      <c r="B33" s="48"/>
      <c r="C33" s="42"/>
      <c r="D33" s="51"/>
      <c r="E33" s="42"/>
      <c r="F33" s="51"/>
      <c r="G33" s="42"/>
      <c r="H33" s="51"/>
      <c r="I33" s="84"/>
      <c r="J33" s="4"/>
    </row>
    <row r="34" spans="1:10" x14ac:dyDescent="0.15">
      <c r="A34" s="46"/>
      <c r="B34" s="49"/>
      <c r="C34" s="43"/>
      <c r="D34" s="52"/>
      <c r="E34" s="43"/>
      <c r="F34" s="52"/>
      <c r="G34" s="43"/>
      <c r="H34" s="52"/>
      <c r="I34" s="85"/>
      <c r="J34" s="4"/>
    </row>
    <row r="35" spans="1:10" x14ac:dyDescent="0.15">
      <c r="A35" s="32" t="s">
        <v>23</v>
      </c>
      <c r="B35" s="32">
        <v>42</v>
      </c>
      <c r="C35" s="35">
        <v>1068586</v>
      </c>
      <c r="D35" s="38">
        <v>1</v>
      </c>
      <c r="E35" s="35">
        <v>1050184</v>
      </c>
      <c r="F35" s="66">
        <v>1.0175226436510174</v>
      </c>
      <c r="G35" s="35">
        <v>1124789</v>
      </c>
      <c r="H35" s="66">
        <v>0.95003240607793993</v>
      </c>
      <c r="I35" s="80">
        <v>1173507</v>
      </c>
      <c r="J35" s="18"/>
    </row>
    <row r="36" spans="1:10" x14ac:dyDescent="0.15">
      <c r="A36" s="33"/>
      <c r="B36" s="33"/>
      <c r="C36" s="36"/>
      <c r="D36" s="39"/>
      <c r="E36" s="36"/>
      <c r="F36" s="67"/>
      <c r="G36" s="36"/>
      <c r="H36" s="67"/>
      <c r="I36" s="81"/>
      <c r="J36" s="19"/>
    </row>
    <row r="37" spans="1:10" x14ac:dyDescent="0.15">
      <c r="A37" s="34"/>
      <c r="B37" s="34"/>
      <c r="C37" s="37"/>
      <c r="D37" s="40"/>
      <c r="E37" s="37"/>
      <c r="F37" s="68"/>
      <c r="G37" s="37"/>
      <c r="H37" s="68"/>
      <c r="I37" s="82"/>
      <c r="J37" s="20"/>
    </row>
    <row r="39" spans="1:10" x14ac:dyDescent="0.15">
      <c r="B39" t="s">
        <v>7</v>
      </c>
    </row>
  </sheetData>
  <mergeCells count="97">
    <mergeCell ref="D1:H1"/>
    <mergeCell ref="E2:F2"/>
    <mergeCell ref="A6:A7"/>
    <mergeCell ref="B6:B7"/>
    <mergeCell ref="F6:F7"/>
    <mergeCell ref="H6:H7"/>
    <mergeCell ref="J6:J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G11:G13"/>
    <mergeCell ref="H11:H13"/>
    <mergeCell ref="I11:I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  <mergeCell ref="F11:F13"/>
    <mergeCell ref="H14:H16"/>
    <mergeCell ref="I14:I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G23:G25"/>
    <mergeCell ref="H23:H25"/>
    <mergeCell ref="I23:I25"/>
    <mergeCell ref="A26:A28"/>
    <mergeCell ref="B26:B28"/>
    <mergeCell ref="C26:C28"/>
    <mergeCell ref="D26:D28"/>
    <mergeCell ref="E26:E28"/>
    <mergeCell ref="F26:F28"/>
    <mergeCell ref="G26:G28"/>
    <mergeCell ref="A23:A25"/>
    <mergeCell ref="B23:B25"/>
    <mergeCell ref="C23:C25"/>
    <mergeCell ref="D23:D25"/>
    <mergeCell ref="E23:E25"/>
    <mergeCell ref="F23:F25"/>
    <mergeCell ref="H26:H28"/>
    <mergeCell ref="I26:I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G35:G37"/>
    <mergeCell ref="H35:H37"/>
    <mergeCell ref="I35:I37"/>
    <mergeCell ref="A35:A37"/>
    <mergeCell ref="B35:B37"/>
    <mergeCell ref="C35:C37"/>
    <mergeCell ref="D35:D37"/>
    <mergeCell ref="E35:E37"/>
    <mergeCell ref="F35:F37"/>
  </mergeCells>
  <phoneticPr fontId="3"/>
  <pageMargins left="0.78740157480314965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C8" sqref="C8:C10"/>
    </sheetView>
  </sheetViews>
  <sheetFormatPr defaultRowHeight="13.5" x14ac:dyDescent="0.15"/>
  <cols>
    <col min="3" max="3" width="10.375" bestFit="1" customWidth="1"/>
    <col min="5" max="5" width="10.375" bestFit="1" customWidth="1"/>
    <col min="7" max="7" width="10.375" bestFit="1" customWidth="1"/>
    <col min="9" max="9" width="10.375" bestFit="1" customWidth="1"/>
  </cols>
  <sheetData>
    <row r="1" spans="1:10" ht="14.25" x14ac:dyDescent="0.15">
      <c r="D1" s="57" t="s">
        <v>70</v>
      </c>
      <c r="E1" s="57"/>
      <c r="F1" s="57"/>
      <c r="G1" s="57"/>
      <c r="H1" s="57"/>
    </row>
    <row r="2" spans="1:10" ht="14.25" x14ac:dyDescent="0.15">
      <c r="C2" s="1"/>
      <c r="E2" s="58" t="s">
        <v>71</v>
      </c>
      <c r="F2" s="59"/>
    </row>
    <row r="3" spans="1:10" ht="14.25" x14ac:dyDescent="0.15">
      <c r="C3" s="1"/>
      <c r="E3" s="2"/>
      <c r="F3" s="3"/>
      <c r="H3" t="s">
        <v>25</v>
      </c>
    </row>
    <row r="4" spans="1:10" x14ac:dyDescent="0.15">
      <c r="I4" s="22" t="s">
        <v>53</v>
      </c>
    </row>
    <row r="5" spans="1:10" x14ac:dyDescent="0.15">
      <c r="B5" s="21" t="s">
        <v>72</v>
      </c>
      <c r="C5" s="21" t="s">
        <v>24</v>
      </c>
      <c r="D5" s="21"/>
      <c r="E5" s="21" t="s">
        <v>24</v>
      </c>
      <c r="F5" s="21"/>
      <c r="G5" s="21" t="s">
        <v>24</v>
      </c>
      <c r="H5" s="21"/>
      <c r="I5" s="21" t="s">
        <v>72</v>
      </c>
      <c r="J5" s="17" t="s">
        <v>0</v>
      </c>
    </row>
    <row r="6" spans="1:10" x14ac:dyDescent="0.15">
      <c r="A6" s="32" t="s">
        <v>14</v>
      </c>
      <c r="B6" s="60" t="s">
        <v>1</v>
      </c>
      <c r="C6" s="15" t="s">
        <v>2</v>
      </c>
      <c r="D6" s="10" t="s">
        <v>3</v>
      </c>
      <c r="E6" s="13" t="s">
        <v>8</v>
      </c>
      <c r="F6" s="62" t="s">
        <v>10</v>
      </c>
      <c r="G6" s="11" t="s">
        <v>8</v>
      </c>
      <c r="H6" s="64" t="s">
        <v>4</v>
      </c>
      <c r="I6" s="10" t="s">
        <v>12</v>
      </c>
      <c r="J6" s="55" t="s">
        <v>5</v>
      </c>
    </row>
    <row r="7" spans="1:10" x14ac:dyDescent="0.15">
      <c r="A7" s="34"/>
      <c r="B7" s="61"/>
      <c r="C7" s="16" t="s">
        <v>73</v>
      </c>
      <c r="D7" s="9" t="s">
        <v>6</v>
      </c>
      <c r="E7" s="14" t="s">
        <v>9</v>
      </c>
      <c r="F7" s="63"/>
      <c r="G7" s="12" t="s">
        <v>11</v>
      </c>
      <c r="H7" s="65"/>
      <c r="I7" s="9" t="s">
        <v>13</v>
      </c>
      <c r="J7" s="56"/>
    </row>
    <row r="8" spans="1:10" x14ac:dyDescent="0.15">
      <c r="A8" s="44" t="s">
        <v>15</v>
      </c>
      <c r="B8" s="47">
        <v>2</v>
      </c>
      <c r="C8" s="41">
        <v>58352</v>
      </c>
      <c r="D8" s="50">
        <v>5.2649909501200937E-2</v>
      </c>
      <c r="E8" s="41">
        <v>57814</v>
      </c>
      <c r="F8" s="50">
        <v>1.0093057045006399</v>
      </c>
      <c r="G8" s="41">
        <v>59701</v>
      </c>
      <c r="H8" s="50">
        <v>0.97740406358352461</v>
      </c>
      <c r="I8" s="77">
        <v>53778</v>
      </c>
      <c r="J8" s="4"/>
    </row>
    <row r="9" spans="1:10" x14ac:dyDescent="0.15">
      <c r="A9" s="45"/>
      <c r="B9" s="48"/>
      <c r="C9" s="42"/>
      <c r="D9" s="51"/>
      <c r="E9" s="42"/>
      <c r="F9" s="51"/>
      <c r="G9" s="72"/>
      <c r="H9" s="51"/>
      <c r="I9" s="78"/>
      <c r="J9" s="4"/>
    </row>
    <row r="10" spans="1:10" x14ac:dyDescent="0.15">
      <c r="A10" s="46"/>
      <c r="B10" s="49"/>
      <c r="C10" s="43"/>
      <c r="D10" s="52"/>
      <c r="E10" s="43"/>
      <c r="F10" s="52"/>
      <c r="G10" s="73"/>
      <c r="H10" s="52"/>
      <c r="I10" s="79"/>
      <c r="J10" s="4"/>
    </row>
    <row r="11" spans="1:10" x14ac:dyDescent="0.15">
      <c r="A11" s="44" t="s">
        <v>16</v>
      </c>
      <c r="B11" s="47">
        <v>3</v>
      </c>
      <c r="C11" s="41">
        <v>73059</v>
      </c>
      <c r="D11" s="50">
        <v>6.5919758333017539E-2</v>
      </c>
      <c r="E11" s="41">
        <v>63864</v>
      </c>
      <c r="F11" s="50">
        <v>1.1439778278842541</v>
      </c>
      <c r="G11" s="41">
        <v>65929</v>
      </c>
      <c r="H11" s="50">
        <v>1.1081466426003732</v>
      </c>
      <c r="I11" s="77">
        <v>45237</v>
      </c>
      <c r="J11" s="5"/>
    </row>
    <row r="12" spans="1:10" x14ac:dyDescent="0.15">
      <c r="A12" s="45"/>
      <c r="B12" s="48"/>
      <c r="C12" s="42"/>
      <c r="D12" s="51"/>
      <c r="E12" s="42"/>
      <c r="F12" s="51"/>
      <c r="G12" s="72"/>
      <c r="H12" s="51"/>
      <c r="I12" s="78"/>
      <c r="J12" s="4"/>
    </row>
    <row r="13" spans="1:10" x14ac:dyDescent="0.15">
      <c r="A13" s="46"/>
      <c r="B13" s="49"/>
      <c r="C13" s="43"/>
      <c r="D13" s="52"/>
      <c r="E13" s="43"/>
      <c r="F13" s="52"/>
      <c r="G13" s="73"/>
      <c r="H13" s="52"/>
      <c r="I13" s="79"/>
      <c r="J13" s="6"/>
    </row>
    <row r="14" spans="1:10" x14ac:dyDescent="0.15">
      <c r="A14" s="44" t="s">
        <v>26</v>
      </c>
      <c r="B14" s="47">
        <v>8</v>
      </c>
      <c r="C14" s="41">
        <v>339710</v>
      </c>
      <c r="D14" s="50">
        <v>0.30651392851406928</v>
      </c>
      <c r="E14" s="41">
        <v>324921</v>
      </c>
      <c r="F14" s="50">
        <v>1.045515679195866</v>
      </c>
      <c r="G14" s="41">
        <v>328290</v>
      </c>
      <c r="H14" s="50">
        <v>1.0347863169758444</v>
      </c>
      <c r="I14" s="77">
        <v>375831</v>
      </c>
      <c r="J14" s="7"/>
    </row>
    <row r="15" spans="1:10" x14ac:dyDescent="0.15">
      <c r="A15" s="45"/>
      <c r="B15" s="48"/>
      <c r="C15" s="42"/>
      <c r="D15" s="51"/>
      <c r="E15" s="42"/>
      <c r="F15" s="51"/>
      <c r="G15" s="72"/>
      <c r="H15" s="51"/>
      <c r="I15" s="78"/>
      <c r="J15" s="7"/>
    </row>
    <row r="16" spans="1:10" x14ac:dyDescent="0.15">
      <c r="A16" s="45"/>
      <c r="B16" s="49"/>
      <c r="C16" s="43"/>
      <c r="D16" s="52"/>
      <c r="E16" s="43"/>
      <c r="F16" s="52"/>
      <c r="G16" s="73"/>
      <c r="H16" s="52"/>
      <c r="I16" s="79"/>
      <c r="J16" s="8"/>
    </row>
    <row r="17" spans="1:10" x14ac:dyDescent="0.15">
      <c r="A17" s="44" t="s">
        <v>17</v>
      </c>
      <c r="B17" s="47">
        <v>3</v>
      </c>
      <c r="C17" s="41">
        <v>59842</v>
      </c>
      <c r="D17" s="50">
        <v>5.3994308410523488E-2</v>
      </c>
      <c r="E17" s="41">
        <v>57994</v>
      </c>
      <c r="F17" s="50">
        <v>1.0318653653826257</v>
      </c>
      <c r="G17" s="41">
        <v>53711</v>
      </c>
      <c r="H17" s="50">
        <v>1.1141479399005789</v>
      </c>
      <c r="I17" s="77">
        <v>38559</v>
      </c>
      <c r="J17" s="5"/>
    </row>
    <row r="18" spans="1:10" x14ac:dyDescent="0.15">
      <c r="A18" s="45"/>
      <c r="B18" s="48"/>
      <c r="C18" s="42"/>
      <c r="D18" s="51"/>
      <c r="E18" s="42"/>
      <c r="F18" s="51"/>
      <c r="G18" s="72"/>
      <c r="H18" s="51"/>
      <c r="I18" s="78"/>
      <c r="J18" s="4"/>
    </row>
    <row r="19" spans="1:10" x14ac:dyDescent="0.15">
      <c r="A19" s="46"/>
      <c r="B19" s="49"/>
      <c r="C19" s="43"/>
      <c r="D19" s="52"/>
      <c r="E19" s="43"/>
      <c r="F19" s="52"/>
      <c r="G19" s="73"/>
      <c r="H19" s="52"/>
      <c r="I19" s="79"/>
      <c r="J19" s="6"/>
    </row>
    <row r="20" spans="1:10" x14ac:dyDescent="0.15">
      <c r="A20" s="44" t="s">
        <v>18</v>
      </c>
      <c r="B20" s="47">
        <v>5</v>
      </c>
      <c r="C20" s="41">
        <v>134107</v>
      </c>
      <c r="D20" s="50">
        <v>0.1210022178070598</v>
      </c>
      <c r="E20" s="41">
        <v>140463</v>
      </c>
      <c r="F20" s="50">
        <v>0.95474964937385642</v>
      </c>
      <c r="G20" s="41">
        <v>150515</v>
      </c>
      <c r="H20" s="50">
        <v>0.8909876092083846</v>
      </c>
      <c r="I20" s="77">
        <v>163136</v>
      </c>
      <c r="J20" s="4"/>
    </row>
    <row r="21" spans="1:10" x14ac:dyDescent="0.15">
      <c r="A21" s="45"/>
      <c r="B21" s="48"/>
      <c r="C21" s="42"/>
      <c r="D21" s="51"/>
      <c r="E21" s="42"/>
      <c r="F21" s="51"/>
      <c r="G21" s="72"/>
      <c r="H21" s="51"/>
      <c r="I21" s="78"/>
      <c r="J21" s="4"/>
    </row>
    <row r="22" spans="1:10" x14ac:dyDescent="0.15">
      <c r="A22" s="46"/>
      <c r="B22" s="49"/>
      <c r="C22" s="43"/>
      <c r="D22" s="52"/>
      <c r="E22" s="43"/>
      <c r="F22" s="52"/>
      <c r="G22" s="73"/>
      <c r="H22" s="52"/>
      <c r="I22" s="79"/>
      <c r="J22" s="4"/>
    </row>
    <row r="23" spans="1:10" x14ac:dyDescent="0.15">
      <c r="A23" s="44" t="s">
        <v>19</v>
      </c>
      <c r="B23" s="47">
        <v>6</v>
      </c>
      <c r="C23" s="41">
        <v>170297</v>
      </c>
      <c r="D23" s="50">
        <v>0.15365577252409543</v>
      </c>
      <c r="E23" s="41">
        <v>167334</v>
      </c>
      <c r="F23" s="50">
        <v>1.0177071007685228</v>
      </c>
      <c r="G23" s="41">
        <v>179703</v>
      </c>
      <c r="H23" s="50">
        <v>0.94765808027690135</v>
      </c>
      <c r="I23" s="77">
        <v>218364</v>
      </c>
      <c r="J23" s="5"/>
    </row>
    <row r="24" spans="1:10" x14ac:dyDescent="0.15">
      <c r="A24" s="45"/>
      <c r="B24" s="48"/>
      <c r="C24" s="42"/>
      <c r="D24" s="51"/>
      <c r="E24" s="42"/>
      <c r="F24" s="51"/>
      <c r="G24" s="72"/>
      <c r="H24" s="51"/>
      <c r="I24" s="78"/>
      <c r="J24" s="4"/>
    </row>
    <row r="25" spans="1:10" x14ac:dyDescent="0.15">
      <c r="A25" s="46"/>
      <c r="B25" s="49"/>
      <c r="C25" s="43"/>
      <c r="D25" s="52"/>
      <c r="E25" s="43"/>
      <c r="F25" s="52"/>
      <c r="G25" s="73"/>
      <c r="H25" s="52"/>
      <c r="I25" s="79"/>
      <c r="J25" s="6"/>
    </row>
    <row r="26" spans="1:10" x14ac:dyDescent="0.15">
      <c r="A26" s="44" t="s">
        <v>20</v>
      </c>
      <c r="B26" s="47">
        <v>6</v>
      </c>
      <c r="C26" s="41">
        <v>143889</v>
      </c>
      <c r="D26" s="50">
        <v>0.12982833198893443</v>
      </c>
      <c r="E26" s="41">
        <v>140551</v>
      </c>
      <c r="F26" s="50">
        <v>1.023749386343747</v>
      </c>
      <c r="G26" s="41">
        <v>142492</v>
      </c>
      <c r="H26" s="50">
        <v>1.009804059175252</v>
      </c>
      <c r="I26" s="77">
        <v>112492</v>
      </c>
      <c r="J26" s="4"/>
    </row>
    <row r="27" spans="1:10" x14ac:dyDescent="0.15">
      <c r="A27" s="45"/>
      <c r="B27" s="48"/>
      <c r="C27" s="42"/>
      <c r="D27" s="51"/>
      <c r="E27" s="42"/>
      <c r="F27" s="51"/>
      <c r="G27" s="72"/>
      <c r="H27" s="51"/>
      <c r="I27" s="78"/>
      <c r="J27" s="4"/>
    </row>
    <row r="28" spans="1:10" x14ac:dyDescent="0.15">
      <c r="A28" s="46"/>
      <c r="B28" s="49"/>
      <c r="C28" s="43"/>
      <c r="D28" s="52"/>
      <c r="E28" s="43"/>
      <c r="F28" s="52"/>
      <c r="G28" s="73"/>
      <c r="H28" s="52"/>
      <c r="I28" s="79"/>
      <c r="J28" s="4"/>
    </row>
    <row r="29" spans="1:10" x14ac:dyDescent="0.15">
      <c r="A29" s="44" t="s">
        <v>21</v>
      </c>
      <c r="B29" s="47">
        <v>4</v>
      </c>
      <c r="C29" s="41">
        <v>27749</v>
      </c>
      <c r="D29" s="50">
        <v>2.503739955355129E-2</v>
      </c>
      <c r="E29" s="41">
        <v>24060</v>
      </c>
      <c r="F29" s="50">
        <v>1.1533250207813799</v>
      </c>
      <c r="G29" s="41">
        <v>26573</v>
      </c>
      <c r="H29" s="50">
        <v>1.0442554472584955</v>
      </c>
      <c r="I29" s="77">
        <v>58508</v>
      </c>
      <c r="J29" s="5"/>
    </row>
    <row r="30" spans="1:10" x14ac:dyDescent="0.15">
      <c r="A30" s="45"/>
      <c r="B30" s="48"/>
      <c r="C30" s="42"/>
      <c r="D30" s="51"/>
      <c r="E30" s="42"/>
      <c r="F30" s="51"/>
      <c r="G30" s="72"/>
      <c r="H30" s="51"/>
      <c r="I30" s="78"/>
      <c r="J30" s="4"/>
    </row>
    <row r="31" spans="1:10" x14ac:dyDescent="0.15">
      <c r="A31" s="46"/>
      <c r="B31" s="49"/>
      <c r="C31" s="43"/>
      <c r="D31" s="52"/>
      <c r="E31" s="43"/>
      <c r="F31" s="52"/>
      <c r="G31" s="73"/>
      <c r="H31" s="52"/>
      <c r="I31" s="79"/>
      <c r="J31" s="6"/>
    </row>
    <row r="32" spans="1:10" x14ac:dyDescent="0.15">
      <c r="A32" s="44" t="s">
        <v>22</v>
      </c>
      <c r="B32" s="47">
        <v>5</v>
      </c>
      <c r="C32" s="41">
        <v>101297</v>
      </c>
      <c r="D32" s="50">
        <v>9.139837336754783E-2</v>
      </c>
      <c r="E32" s="41">
        <v>91585</v>
      </c>
      <c r="F32" s="50">
        <v>1.1060435660861494</v>
      </c>
      <c r="G32" s="41">
        <v>115109</v>
      </c>
      <c r="H32" s="50">
        <v>0.88000938241145354</v>
      </c>
      <c r="I32" s="83">
        <v>125352</v>
      </c>
      <c r="J32" s="4"/>
    </row>
    <row r="33" spans="1:10" x14ac:dyDescent="0.15">
      <c r="A33" s="45"/>
      <c r="B33" s="48"/>
      <c r="C33" s="42"/>
      <c r="D33" s="51"/>
      <c r="E33" s="42"/>
      <c r="F33" s="51"/>
      <c r="G33" s="72"/>
      <c r="H33" s="51"/>
      <c r="I33" s="84"/>
      <c r="J33" s="4"/>
    </row>
    <row r="34" spans="1:10" x14ac:dyDescent="0.15">
      <c r="A34" s="46"/>
      <c r="B34" s="49"/>
      <c r="C34" s="43"/>
      <c r="D34" s="52"/>
      <c r="E34" s="43"/>
      <c r="F34" s="52"/>
      <c r="G34" s="73"/>
      <c r="H34" s="52"/>
      <c r="I34" s="85"/>
      <c r="J34" s="4"/>
    </row>
    <row r="35" spans="1:10" x14ac:dyDescent="0.15">
      <c r="A35" s="32" t="s">
        <v>23</v>
      </c>
      <c r="B35" s="32">
        <v>42</v>
      </c>
      <c r="C35" s="35">
        <v>1108302</v>
      </c>
      <c r="D35" s="38">
        <v>1</v>
      </c>
      <c r="E35" s="35">
        <v>1068586</v>
      </c>
      <c r="F35" s="66">
        <v>1.0371668728581509</v>
      </c>
      <c r="G35" s="35">
        <v>1122023</v>
      </c>
      <c r="H35" s="66">
        <v>0.98777119542112768</v>
      </c>
      <c r="I35" s="80">
        <v>1191257</v>
      </c>
      <c r="J35" s="18"/>
    </row>
    <row r="36" spans="1:10" x14ac:dyDescent="0.15">
      <c r="A36" s="33"/>
      <c r="B36" s="33"/>
      <c r="C36" s="36"/>
      <c r="D36" s="39"/>
      <c r="E36" s="36"/>
      <c r="F36" s="67"/>
      <c r="G36" s="36"/>
      <c r="H36" s="67"/>
      <c r="I36" s="81"/>
      <c r="J36" s="19"/>
    </row>
    <row r="37" spans="1:10" x14ac:dyDescent="0.15">
      <c r="A37" s="34"/>
      <c r="B37" s="34"/>
      <c r="C37" s="37"/>
      <c r="D37" s="40"/>
      <c r="E37" s="37"/>
      <c r="F37" s="68"/>
      <c r="G37" s="37"/>
      <c r="H37" s="68"/>
      <c r="I37" s="82"/>
      <c r="J37" s="20"/>
    </row>
    <row r="39" spans="1:10" x14ac:dyDescent="0.15">
      <c r="B39" t="s">
        <v>7</v>
      </c>
    </row>
  </sheetData>
  <mergeCells count="97">
    <mergeCell ref="D1:H1"/>
    <mergeCell ref="E2:F2"/>
    <mergeCell ref="A6:A7"/>
    <mergeCell ref="B6:B7"/>
    <mergeCell ref="F6:F7"/>
    <mergeCell ref="H6:H7"/>
    <mergeCell ref="J6:J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G11:G13"/>
    <mergeCell ref="H11:H13"/>
    <mergeCell ref="I11:I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  <mergeCell ref="F11:F13"/>
    <mergeCell ref="H14:H16"/>
    <mergeCell ref="I14:I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G23:G25"/>
    <mergeCell ref="H23:H25"/>
    <mergeCell ref="I23:I25"/>
    <mergeCell ref="A26:A28"/>
    <mergeCell ref="B26:B28"/>
    <mergeCell ref="C26:C28"/>
    <mergeCell ref="D26:D28"/>
    <mergeCell ref="E26:E28"/>
    <mergeCell ref="F26:F28"/>
    <mergeCell ref="G26:G28"/>
    <mergeCell ref="A23:A25"/>
    <mergeCell ref="B23:B25"/>
    <mergeCell ref="C23:C25"/>
    <mergeCell ref="D23:D25"/>
    <mergeCell ref="E23:E25"/>
    <mergeCell ref="F23:F25"/>
    <mergeCell ref="H26:H28"/>
    <mergeCell ref="I26:I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G35:G37"/>
    <mergeCell ref="H35:H37"/>
    <mergeCell ref="I35:I37"/>
    <mergeCell ref="A35:A37"/>
    <mergeCell ref="B35:B37"/>
    <mergeCell ref="C35:C37"/>
    <mergeCell ref="D35:D37"/>
    <mergeCell ref="E35:E37"/>
    <mergeCell ref="F35:F37"/>
  </mergeCells>
  <phoneticPr fontId="3"/>
  <pageMargins left="0.78740157480314965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C8" sqref="C8:C10"/>
    </sheetView>
  </sheetViews>
  <sheetFormatPr defaultRowHeight="13.5" x14ac:dyDescent="0.15"/>
  <cols>
    <col min="3" max="3" width="10.375" bestFit="1" customWidth="1"/>
    <col min="5" max="5" width="10.375" bestFit="1" customWidth="1"/>
    <col min="7" max="7" width="10.375" bestFit="1" customWidth="1"/>
    <col min="9" max="9" width="10.375" bestFit="1" customWidth="1"/>
  </cols>
  <sheetData>
    <row r="1" spans="1:10" ht="14.25" x14ac:dyDescent="0.15">
      <c r="D1" s="57" t="s">
        <v>27</v>
      </c>
      <c r="E1" s="57"/>
      <c r="F1" s="57"/>
      <c r="G1" s="57"/>
      <c r="H1" s="57"/>
    </row>
    <row r="2" spans="1:10" ht="14.25" x14ac:dyDescent="0.15">
      <c r="C2" s="1"/>
      <c r="E2" s="58" t="s">
        <v>28</v>
      </c>
      <c r="F2" s="59"/>
    </row>
    <row r="3" spans="1:10" ht="14.25" x14ac:dyDescent="0.15">
      <c r="C3" s="1"/>
      <c r="E3" s="2"/>
      <c r="F3" s="3"/>
      <c r="H3" t="s">
        <v>25</v>
      </c>
    </row>
    <row r="5" spans="1:10" x14ac:dyDescent="0.15">
      <c r="B5" s="21" t="s">
        <v>24</v>
      </c>
      <c r="C5" s="21" t="s">
        <v>24</v>
      </c>
      <c r="D5" s="21"/>
      <c r="E5" s="21" t="s">
        <v>24</v>
      </c>
      <c r="F5" s="21"/>
      <c r="G5" s="21" t="s">
        <v>24</v>
      </c>
      <c r="H5" s="21"/>
      <c r="I5" s="21" t="s">
        <v>24</v>
      </c>
      <c r="J5" s="17" t="s">
        <v>0</v>
      </c>
    </row>
    <row r="6" spans="1:10" x14ac:dyDescent="0.15">
      <c r="A6" s="32" t="s">
        <v>14</v>
      </c>
      <c r="B6" s="60" t="s">
        <v>1</v>
      </c>
      <c r="C6" s="15" t="s">
        <v>2</v>
      </c>
      <c r="D6" s="10" t="s">
        <v>3</v>
      </c>
      <c r="E6" s="13" t="s">
        <v>8</v>
      </c>
      <c r="F6" s="62" t="s">
        <v>10</v>
      </c>
      <c r="G6" s="11" t="s">
        <v>8</v>
      </c>
      <c r="H6" s="64" t="s">
        <v>4</v>
      </c>
      <c r="I6" s="10" t="s">
        <v>12</v>
      </c>
      <c r="J6" s="55" t="s">
        <v>5</v>
      </c>
    </row>
    <row r="7" spans="1:10" x14ac:dyDescent="0.15">
      <c r="A7" s="34"/>
      <c r="B7" s="61"/>
      <c r="C7" s="16" t="s">
        <v>29</v>
      </c>
      <c r="D7" s="9" t="s">
        <v>6</v>
      </c>
      <c r="E7" s="14" t="s">
        <v>9</v>
      </c>
      <c r="F7" s="63"/>
      <c r="G7" s="12" t="s">
        <v>11</v>
      </c>
      <c r="H7" s="65"/>
      <c r="I7" s="9" t="s">
        <v>13</v>
      </c>
      <c r="J7" s="56"/>
    </row>
    <row r="8" spans="1:10" x14ac:dyDescent="0.15">
      <c r="A8" s="44" t="s">
        <v>15</v>
      </c>
      <c r="B8" s="47">
        <v>2</v>
      </c>
      <c r="C8" s="41">
        <v>46593</v>
      </c>
      <c r="D8" s="50">
        <f>C8/C35</f>
        <v>4.5612156193220975E-2</v>
      </c>
      <c r="E8" s="41">
        <v>59701</v>
      </c>
      <c r="F8" s="50">
        <f>C8/E8</f>
        <v>0.78043918862330619</v>
      </c>
      <c r="G8" s="41">
        <v>50486</v>
      </c>
      <c r="H8" s="50">
        <f>C8/G8</f>
        <v>0.92288951392465235</v>
      </c>
      <c r="I8" s="69">
        <v>46166</v>
      </c>
      <c r="J8" s="4"/>
    </row>
    <row r="9" spans="1:10" x14ac:dyDescent="0.15">
      <c r="A9" s="45"/>
      <c r="B9" s="48"/>
      <c r="C9" s="42"/>
      <c r="D9" s="51"/>
      <c r="E9" s="42"/>
      <c r="F9" s="51"/>
      <c r="G9" s="72"/>
      <c r="H9" s="51"/>
      <c r="I9" s="70"/>
      <c r="J9" s="4"/>
    </row>
    <row r="10" spans="1:10" x14ac:dyDescent="0.15">
      <c r="A10" s="46"/>
      <c r="B10" s="49"/>
      <c r="C10" s="43"/>
      <c r="D10" s="52"/>
      <c r="E10" s="43"/>
      <c r="F10" s="52"/>
      <c r="G10" s="73"/>
      <c r="H10" s="52"/>
      <c r="I10" s="71"/>
      <c r="J10" s="4"/>
    </row>
    <row r="11" spans="1:10" x14ac:dyDescent="0.15">
      <c r="A11" s="44" t="s">
        <v>16</v>
      </c>
      <c r="B11" s="47">
        <v>3</v>
      </c>
      <c r="C11" s="41">
        <v>63148</v>
      </c>
      <c r="D11" s="50">
        <f>C11/C35</f>
        <v>6.1818651713551782E-2</v>
      </c>
      <c r="E11" s="41">
        <v>65929</v>
      </c>
      <c r="F11" s="50">
        <f>C11/E11</f>
        <v>0.95781825903623596</v>
      </c>
      <c r="G11" s="41">
        <v>66655</v>
      </c>
      <c r="H11" s="50">
        <f>C11/G11</f>
        <v>0.94738579251368993</v>
      </c>
      <c r="I11" s="69">
        <v>34425</v>
      </c>
      <c r="J11" s="5"/>
    </row>
    <row r="12" spans="1:10" x14ac:dyDescent="0.15">
      <c r="A12" s="45"/>
      <c r="B12" s="48"/>
      <c r="C12" s="42"/>
      <c r="D12" s="51"/>
      <c r="E12" s="42"/>
      <c r="F12" s="51"/>
      <c r="G12" s="72"/>
      <c r="H12" s="51"/>
      <c r="I12" s="70"/>
      <c r="J12" s="4"/>
    </row>
    <row r="13" spans="1:10" x14ac:dyDescent="0.15">
      <c r="A13" s="46"/>
      <c r="B13" s="49"/>
      <c r="C13" s="43"/>
      <c r="D13" s="52"/>
      <c r="E13" s="43"/>
      <c r="F13" s="52"/>
      <c r="G13" s="73"/>
      <c r="H13" s="52"/>
      <c r="I13" s="71"/>
      <c r="J13" s="6"/>
    </row>
    <row r="14" spans="1:10" x14ac:dyDescent="0.15">
      <c r="A14" s="44" t="s">
        <v>26</v>
      </c>
      <c r="B14" s="47">
        <v>8</v>
      </c>
      <c r="C14" s="41">
        <v>300674</v>
      </c>
      <c r="D14" s="50">
        <f>C14/C35</f>
        <v>0.29434441764300484</v>
      </c>
      <c r="E14" s="41">
        <v>328290</v>
      </c>
      <c r="F14" s="50">
        <f>C14/E14</f>
        <v>0.91587925309939378</v>
      </c>
      <c r="G14" s="41">
        <v>287163</v>
      </c>
      <c r="H14" s="50">
        <f>C14/G14</f>
        <v>1.0470499333131358</v>
      </c>
      <c r="I14" s="69">
        <v>357905</v>
      </c>
      <c r="J14" s="7"/>
    </row>
    <row r="15" spans="1:10" x14ac:dyDescent="0.15">
      <c r="A15" s="45"/>
      <c r="B15" s="48"/>
      <c r="C15" s="42"/>
      <c r="D15" s="51"/>
      <c r="E15" s="42"/>
      <c r="F15" s="51"/>
      <c r="G15" s="72"/>
      <c r="H15" s="51"/>
      <c r="I15" s="70"/>
      <c r="J15" s="7"/>
    </row>
    <row r="16" spans="1:10" x14ac:dyDescent="0.15">
      <c r="A16" s="45"/>
      <c r="B16" s="49"/>
      <c r="C16" s="43"/>
      <c r="D16" s="52"/>
      <c r="E16" s="43"/>
      <c r="F16" s="52"/>
      <c r="G16" s="73"/>
      <c r="H16" s="52"/>
      <c r="I16" s="71"/>
      <c r="J16" s="8"/>
    </row>
    <row r="17" spans="1:10" x14ac:dyDescent="0.15">
      <c r="A17" s="44" t="s">
        <v>17</v>
      </c>
      <c r="B17" s="47">
        <v>3</v>
      </c>
      <c r="C17" s="41">
        <v>56072</v>
      </c>
      <c r="D17" s="50">
        <f>C17/C35</f>
        <v>5.489161080132824E-2</v>
      </c>
      <c r="E17" s="41">
        <v>53711</v>
      </c>
      <c r="F17" s="50">
        <f>C17/E17</f>
        <v>1.0439574761222097</v>
      </c>
      <c r="G17" s="41">
        <v>56405</v>
      </c>
      <c r="H17" s="50">
        <f>C17/G17</f>
        <v>0.9940962680613421</v>
      </c>
      <c r="I17" s="69">
        <v>35748</v>
      </c>
      <c r="J17" s="5"/>
    </row>
    <row r="18" spans="1:10" x14ac:dyDescent="0.15">
      <c r="A18" s="45"/>
      <c r="B18" s="48"/>
      <c r="C18" s="42"/>
      <c r="D18" s="51"/>
      <c r="E18" s="42"/>
      <c r="F18" s="51"/>
      <c r="G18" s="72"/>
      <c r="H18" s="51"/>
      <c r="I18" s="70"/>
      <c r="J18" s="4"/>
    </row>
    <row r="19" spans="1:10" x14ac:dyDescent="0.15">
      <c r="A19" s="46"/>
      <c r="B19" s="49"/>
      <c r="C19" s="43"/>
      <c r="D19" s="52"/>
      <c r="E19" s="43"/>
      <c r="F19" s="52"/>
      <c r="G19" s="73"/>
      <c r="H19" s="52"/>
      <c r="I19" s="71"/>
      <c r="J19" s="6"/>
    </row>
    <row r="20" spans="1:10" x14ac:dyDescent="0.15">
      <c r="A20" s="44" t="s">
        <v>18</v>
      </c>
      <c r="B20" s="47">
        <v>5</v>
      </c>
      <c r="C20" s="41">
        <v>137795</v>
      </c>
      <c r="D20" s="50">
        <f>C20/C35</f>
        <v>0.13489423438381054</v>
      </c>
      <c r="E20" s="41">
        <v>150515</v>
      </c>
      <c r="F20" s="50">
        <f>C20/E20</f>
        <v>0.91549015048334048</v>
      </c>
      <c r="G20" s="41">
        <v>135126</v>
      </c>
      <c r="H20" s="50">
        <f>C20/G20</f>
        <v>1.0197519352308215</v>
      </c>
      <c r="I20" s="69">
        <v>149025</v>
      </c>
      <c r="J20" s="4"/>
    </row>
    <row r="21" spans="1:10" x14ac:dyDescent="0.15">
      <c r="A21" s="45"/>
      <c r="B21" s="48"/>
      <c r="C21" s="42"/>
      <c r="D21" s="51"/>
      <c r="E21" s="42"/>
      <c r="F21" s="51"/>
      <c r="G21" s="72"/>
      <c r="H21" s="51"/>
      <c r="I21" s="70"/>
      <c r="J21" s="4"/>
    </row>
    <row r="22" spans="1:10" x14ac:dyDescent="0.15">
      <c r="A22" s="46"/>
      <c r="B22" s="49"/>
      <c r="C22" s="43"/>
      <c r="D22" s="52"/>
      <c r="E22" s="43"/>
      <c r="F22" s="52"/>
      <c r="G22" s="73"/>
      <c r="H22" s="52"/>
      <c r="I22" s="71"/>
      <c r="J22" s="4"/>
    </row>
    <row r="23" spans="1:10" x14ac:dyDescent="0.15">
      <c r="A23" s="44" t="s">
        <v>19</v>
      </c>
      <c r="B23" s="47">
        <v>6</v>
      </c>
      <c r="C23" s="41">
        <v>162422</v>
      </c>
      <c r="D23" s="50">
        <f>C23/C35</f>
        <v>0.1590028037090408</v>
      </c>
      <c r="E23" s="41">
        <v>179703</v>
      </c>
      <c r="F23" s="50">
        <f>C23/E23</f>
        <v>0.90383577347067101</v>
      </c>
      <c r="G23" s="41">
        <v>166012</v>
      </c>
      <c r="H23" s="50">
        <f>C23/G23</f>
        <v>0.97837505722477891</v>
      </c>
      <c r="I23" s="69">
        <v>210556</v>
      </c>
      <c r="J23" s="5"/>
    </row>
    <row r="24" spans="1:10" x14ac:dyDescent="0.15">
      <c r="A24" s="45"/>
      <c r="B24" s="48"/>
      <c r="C24" s="42"/>
      <c r="D24" s="51"/>
      <c r="E24" s="42"/>
      <c r="F24" s="51"/>
      <c r="G24" s="72"/>
      <c r="H24" s="51"/>
      <c r="I24" s="70"/>
      <c r="J24" s="4"/>
    </row>
    <row r="25" spans="1:10" x14ac:dyDescent="0.15">
      <c r="A25" s="46"/>
      <c r="B25" s="49"/>
      <c r="C25" s="43"/>
      <c r="D25" s="52"/>
      <c r="E25" s="43"/>
      <c r="F25" s="52"/>
      <c r="G25" s="73"/>
      <c r="H25" s="52"/>
      <c r="I25" s="71"/>
      <c r="J25" s="6"/>
    </row>
    <row r="26" spans="1:10" x14ac:dyDescent="0.15">
      <c r="A26" s="44" t="s">
        <v>20</v>
      </c>
      <c r="B26" s="47">
        <v>6</v>
      </c>
      <c r="C26" s="41">
        <v>127363</v>
      </c>
      <c r="D26" s="50">
        <f>C26/C35</f>
        <v>0.12468184167658668</v>
      </c>
      <c r="E26" s="41">
        <v>142492</v>
      </c>
      <c r="F26" s="50">
        <f>C26/E26</f>
        <v>0.89382561828032447</v>
      </c>
      <c r="G26" s="41">
        <v>128042</v>
      </c>
      <c r="H26" s="50">
        <f>C26/G26</f>
        <v>0.99469705252963869</v>
      </c>
      <c r="I26" s="69">
        <v>127339</v>
      </c>
      <c r="J26" s="4"/>
    </row>
    <row r="27" spans="1:10" x14ac:dyDescent="0.15">
      <c r="A27" s="45"/>
      <c r="B27" s="48"/>
      <c r="C27" s="42"/>
      <c r="D27" s="51"/>
      <c r="E27" s="42"/>
      <c r="F27" s="51"/>
      <c r="G27" s="72"/>
      <c r="H27" s="51"/>
      <c r="I27" s="70"/>
      <c r="J27" s="4"/>
    </row>
    <row r="28" spans="1:10" x14ac:dyDescent="0.15">
      <c r="A28" s="46"/>
      <c r="B28" s="49"/>
      <c r="C28" s="43"/>
      <c r="D28" s="52"/>
      <c r="E28" s="43"/>
      <c r="F28" s="52"/>
      <c r="G28" s="73"/>
      <c r="H28" s="52"/>
      <c r="I28" s="71"/>
      <c r="J28" s="4"/>
    </row>
    <row r="29" spans="1:10" x14ac:dyDescent="0.15">
      <c r="A29" s="44" t="s">
        <v>21</v>
      </c>
      <c r="B29" s="47">
        <v>4</v>
      </c>
      <c r="C29" s="41">
        <v>23016</v>
      </c>
      <c r="D29" s="50">
        <f>C29/C35</f>
        <v>2.2531482989787608E-2</v>
      </c>
      <c r="E29" s="41">
        <v>26573</v>
      </c>
      <c r="F29" s="50">
        <f>C29/E29</f>
        <v>0.86614232491626841</v>
      </c>
      <c r="G29" s="41">
        <v>23378</v>
      </c>
      <c r="H29" s="50">
        <f>C29/G29</f>
        <v>0.98451535631790577</v>
      </c>
      <c r="I29" s="69">
        <v>61521</v>
      </c>
      <c r="J29" s="5"/>
    </row>
    <row r="30" spans="1:10" x14ac:dyDescent="0.15">
      <c r="A30" s="45"/>
      <c r="B30" s="48"/>
      <c r="C30" s="42"/>
      <c r="D30" s="51"/>
      <c r="E30" s="42"/>
      <c r="F30" s="51"/>
      <c r="G30" s="72"/>
      <c r="H30" s="51"/>
      <c r="I30" s="70"/>
      <c r="J30" s="4"/>
    </row>
    <row r="31" spans="1:10" x14ac:dyDescent="0.15">
      <c r="A31" s="46"/>
      <c r="B31" s="49"/>
      <c r="C31" s="43"/>
      <c r="D31" s="52"/>
      <c r="E31" s="43"/>
      <c r="F31" s="52"/>
      <c r="G31" s="73"/>
      <c r="H31" s="52"/>
      <c r="I31" s="71"/>
      <c r="J31" s="6"/>
    </row>
    <row r="32" spans="1:10" x14ac:dyDescent="0.15">
      <c r="A32" s="44" t="s">
        <v>22</v>
      </c>
      <c r="B32" s="47">
        <v>7</v>
      </c>
      <c r="C32" s="41">
        <v>104421</v>
      </c>
      <c r="D32" s="50">
        <f>C32/C35</f>
        <v>0.10222280088966856</v>
      </c>
      <c r="E32" s="41">
        <v>115109</v>
      </c>
      <c r="F32" s="50">
        <f>C32/E32</f>
        <v>0.90714887628248009</v>
      </c>
      <c r="G32" s="41">
        <v>102393</v>
      </c>
      <c r="H32" s="50">
        <f>C32/G32</f>
        <v>1.0198060414286132</v>
      </c>
      <c r="I32" s="69">
        <v>129804</v>
      </c>
      <c r="J32" s="4"/>
    </row>
    <row r="33" spans="1:10" x14ac:dyDescent="0.15">
      <c r="A33" s="45"/>
      <c r="B33" s="48"/>
      <c r="C33" s="42"/>
      <c r="D33" s="51"/>
      <c r="E33" s="42"/>
      <c r="F33" s="51"/>
      <c r="G33" s="72"/>
      <c r="H33" s="51"/>
      <c r="I33" s="70"/>
      <c r="J33" s="4"/>
    </row>
    <row r="34" spans="1:10" x14ac:dyDescent="0.15">
      <c r="A34" s="46"/>
      <c r="B34" s="49"/>
      <c r="C34" s="43"/>
      <c r="D34" s="52"/>
      <c r="E34" s="43"/>
      <c r="F34" s="52"/>
      <c r="G34" s="73"/>
      <c r="H34" s="52"/>
      <c r="I34" s="71"/>
      <c r="J34" s="4"/>
    </row>
    <row r="35" spans="1:10" x14ac:dyDescent="0.15">
      <c r="A35" s="32" t="s">
        <v>23</v>
      </c>
      <c r="B35" s="32">
        <f>B8+B11+B14+B17+B20+B23+B26+B29+B32</f>
        <v>44</v>
      </c>
      <c r="C35" s="35">
        <f>SUM(C8:C34)</f>
        <v>1021504</v>
      </c>
      <c r="D35" s="38">
        <f>C35/C35</f>
        <v>1</v>
      </c>
      <c r="E35" s="35">
        <f>SUM(E8:E34)</f>
        <v>1122023</v>
      </c>
      <c r="F35" s="66">
        <f>C35/E35</f>
        <v>0.91041270989988621</v>
      </c>
      <c r="G35" s="35">
        <f>G8+G11+G14+G17+G20+G23+G26+G29+G32</f>
        <v>1015660</v>
      </c>
      <c r="H35" s="66">
        <f>C35/G35</f>
        <v>1.0057538940196522</v>
      </c>
      <c r="I35" s="29">
        <f>I8+I11+I14+I17+I20+I23+I26+I29+I32</f>
        <v>1152489</v>
      </c>
      <c r="J35" s="18"/>
    </row>
    <row r="36" spans="1:10" x14ac:dyDescent="0.15">
      <c r="A36" s="33"/>
      <c r="B36" s="33"/>
      <c r="C36" s="36"/>
      <c r="D36" s="39"/>
      <c r="E36" s="36"/>
      <c r="F36" s="67"/>
      <c r="G36" s="36"/>
      <c r="H36" s="67"/>
      <c r="I36" s="30"/>
      <c r="J36" s="19"/>
    </row>
    <row r="37" spans="1:10" x14ac:dyDescent="0.15">
      <c r="A37" s="34"/>
      <c r="B37" s="34"/>
      <c r="C37" s="37"/>
      <c r="D37" s="40"/>
      <c r="E37" s="37"/>
      <c r="F37" s="68"/>
      <c r="G37" s="37"/>
      <c r="H37" s="68"/>
      <c r="I37" s="31"/>
      <c r="J37" s="20"/>
    </row>
    <row r="39" spans="1:10" x14ac:dyDescent="0.15">
      <c r="B39" t="s">
        <v>7</v>
      </c>
    </row>
  </sheetData>
  <mergeCells count="97">
    <mergeCell ref="D1:H1"/>
    <mergeCell ref="E2:F2"/>
    <mergeCell ref="A6:A7"/>
    <mergeCell ref="B6:B7"/>
    <mergeCell ref="F6:F7"/>
    <mergeCell ref="H6:H7"/>
    <mergeCell ref="J6:J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G11:G13"/>
    <mergeCell ref="H11:H13"/>
    <mergeCell ref="I11:I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  <mergeCell ref="F11:F13"/>
    <mergeCell ref="H14:H16"/>
    <mergeCell ref="I14:I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G23:G25"/>
    <mergeCell ref="H23:H25"/>
    <mergeCell ref="I23:I25"/>
    <mergeCell ref="A26:A28"/>
    <mergeCell ref="B26:B28"/>
    <mergeCell ref="C26:C28"/>
    <mergeCell ref="D26:D28"/>
    <mergeCell ref="E26:E28"/>
    <mergeCell ref="F26:F28"/>
    <mergeCell ref="G26:G28"/>
    <mergeCell ref="A23:A25"/>
    <mergeCell ref="B23:B25"/>
    <mergeCell ref="C23:C25"/>
    <mergeCell ref="D23:D25"/>
    <mergeCell ref="E23:E25"/>
    <mergeCell ref="F23:F25"/>
    <mergeCell ref="H26:H28"/>
    <mergeCell ref="I26:I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A35:A37"/>
    <mergeCell ref="B35:B37"/>
    <mergeCell ref="C35:C37"/>
    <mergeCell ref="D35:D37"/>
    <mergeCell ref="I35:I37"/>
    <mergeCell ref="E35:E37"/>
    <mergeCell ref="F35:F37"/>
    <mergeCell ref="G35:G37"/>
    <mergeCell ref="H35:H37"/>
  </mergeCells>
  <phoneticPr fontId="3"/>
  <pageMargins left="0.78740157480314965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C8" sqref="C8:C10"/>
    </sheetView>
  </sheetViews>
  <sheetFormatPr defaultRowHeight="13.5" x14ac:dyDescent="0.15"/>
  <cols>
    <col min="3" max="3" width="10.375" bestFit="1" customWidth="1"/>
    <col min="5" max="5" width="10.375" bestFit="1" customWidth="1"/>
    <col min="7" max="7" width="10.375" bestFit="1" customWidth="1"/>
    <col min="9" max="9" width="10.375" bestFit="1" customWidth="1"/>
  </cols>
  <sheetData>
    <row r="1" spans="1:10" ht="14.25" x14ac:dyDescent="0.15">
      <c r="D1" s="57" t="s">
        <v>30</v>
      </c>
      <c r="E1" s="57"/>
      <c r="F1" s="57"/>
      <c r="G1" s="57"/>
      <c r="H1" s="57"/>
    </row>
    <row r="2" spans="1:10" ht="14.25" x14ac:dyDescent="0.15">
      <c r="C2" s="1"/>
      <c r="E2" s="58" t="s">
        <v>31</v>
      </c>
      <c r="F2" s="59"/>
    </row>
    <row r="3" spans="1:10" ht="14.25" x14ac:dyDescent="0.15">
      <c r="C3" s="1"/>
      <c r="E3" s="2"/>
      <c r="F3" s="3"/>
      <c r="H3" t="s">
        <v>25</v>
      </c>
    </row>
    <row r="5" spans="1:10" x14ac:dyDescent="0.15">
      <c r="B5" s="21" t="s">
        <v>32</v>
      </c>
      <c r="C5" s="21" t="s">
        <v>33</v>
      </c>
      <c r="D5" s="21"/>
      <c r="E5" s="21" t="s">
        <v>24</v>
      </c>
      <c r="F5" s="21"/>
      <c r="G5" s="21" t="s">
        <v>33</v>
      </c>
      <c r="H5" s="21"/>
      <c r="I5" s="21" t="s">
        <v>34</v>
      </c>
      <c r="J5" s="17" t="s">
        <v>0</v>
      </c>
    </row>
    <row r="6" spans="1:10" x14ac:dyDescent="0.15">
      <c r="A6" s="32" t="s">
        <v>14</v>
      </c>
      <c r="B6" s="60" t="s">
        <v>1</v>
      </c>
      <c r="C6" s="15" t="s">
        <v>2</v>
      </c>
      <c r="D6" s="10" t="s">
        <v>3</v>
      </c>
      <c r="E6" s="13" t="s">
        <v>8</v>
      </c>
      <c r="F6" s="62" t="s">
        <v>10</v>
      </c>
      <c r="G6" s="11" t="s">
        <v>8</v>
      </c>
      <c r="H6" s="64" t="s">
        <v>4</v>
      </c>
      <c r="I6" s="10" t="s">
        <v>12</v>
      </c>
      <c r="J6" s="55" t="s">
        <v>5</v>
      </c>
    </row>
    <row r="7" spans="1:10" x14ac:dyDescent="0.15">
      <c r="A7" s="34"/>
      <c r="B7" s="61"/>
      <c r="C7" s="16" t="s">
        <v>35</v>
      </c>
      <c r="D7" s="9" t="s">
        <v>6</v>
      </c>
      <c r="E7" s="14" t="s">
        <v>9</v>
      </c>
      <c r="F7" s="63"/>
      <c r="G7" s="12" t="s">
        <v>11</v>
      </c>
      <c r="H7" s="65"/>
      <c r="I7" s="9" t="s">
        <v>13</v>
      </c>
      <c r="J7" s="56"/>
    </row>
    <row r="8" spans="1:10" x14ac:dyDescent="0.15">
      <c r="A8" s="44" t="s">
        <v>15</v>
      </c>
      <c r="B8" s="47">
        <v>2</v>
      </c>
      <c r="C8" s="41">
        <v>45832</v>
      </c>
      <c r="D8" s="50">
        <f>C8/C35</f>
        <v>4.2962975461646694E-2</v>
      </c>
      <c r="E8" s="41">
        <v>46593</v>
      </c>
      <c r="F8" s="50">
        <f>C8/E8</f>
        <v>0.98366707445324408</v>
      </c>
      <c r="G8" s="41">
        <v>50551</v>
      </c>
      <c r="H8" s="50">
        <f>C8/G8</f>
        <v>0.90664873098455023</v>
      </c>
      <c r="I8" s="77">
        <v>43925</v>
      </c>
      <c r="J8" s="4"/>
    </row>
    <row r="9" spans="1:10" x14ac:dyDescent="0.15">
      <c r="A9" s="45"/>
      <c r="B9" s="48"/>
      <c r="C9" s="42"/>
      <c r="D9" s="51"/>
      <c r="E9" s="42"/>
      <c r="F9" s="51"/>
      <c r="G9" s="72"/>
      <c r="H9" s="51"/>
      <c r="I9" s="78"/>
      <c r="J9" s="4"/>
    </row>
    <row r="10" spans="1:10" x14ac:dyDescent="0.15">
      <c r="A10" s="46"/>
      <c r="B10" s="49"/>
      <c r="C10" s="43"/>
      <c r="D10" s="52"/>
      <c r="E10" s="43"/>
      <c r="F10" s="52"/>
      <c r="G10" s="73"/>
      <c r="H10" s="52"/>
      <c r="I10" s="79"/>
      <c r="J10" s="4"/>
    </row>
    <row r="11" spans="1:10" x14ac:dyDescent="0.15">
      <c r="A11" s="44" t="s">
        <v>16</v>
      </c>
      <c r="B11" s="47">
        <v>3</v>
      </c>
      <c r="C11" s="41">
        <v>61277</v>
      </c>
      <c r="D11" s="50">
        <f>C11/C35</f>
        <v>5.744113823013014E-2</v>
      </c>
      <c r="E11" s="41">
        <v>63148</v>
      </c>
      <c r="F11" s="50">
        <f>C11/E11</f>
        <v>0.97037119148666628</v>
      </c>
      <c r="G11" s="41">
        <v>68717</v>
      </c>
      <c r="H11" s="50">
        <f>C11/G11</f>
        <v>0.89172984850910253</v>
      </c>
      <c r="I11" s="77">
        <v>32623</v>
      </c>
      <c r="J11" s="5"/>
    </row>
    <row r="12" spans="1:10" x14ac:dyDescent="0.15">
      <c r="A12" s="45"/>
      <c r="B12" s="48"/>
      <c r="C12" s="42"/>
      <c r="D12" s="51"/>
      <c r="E12" s="42"/>
      <c r="F12" s="51"/>
      <c r="G12" s="72"/>
      <c r="H12" s="51"/>
      <c r="I12" s="78"/>
      <c r="J12" s="4"/>
    </row>
    <row r="13" spans="1:10" x14ac:dyDescent="0.15">
      <c r="A13" s="46"/>
      <c r="B13" s="49"/>
      <c r="C13" s="43"/>
      <c r="D13" s="52"/>
      <c r="E13" s="43"/>
      <c r="F13" s="52"/>
      <c r="G13" s="73"/>
      <c r="H13" s="52"/>
      <c r="I13" s="79"/>
      <c r="J13" s="6"/>
    </row>
    <row r="14" spans="1:10" x14ac:dyDescent="0.15">
      <c r="A14" s="44" t="s">
        <v>26</v>
      </c>
      <c r="B14" s="47">
        <v>8</v>
      </c>
      <c r="C14" s="41">
        <v>325253</v>
      </c>
      <c r="D14" s="50">
        <f>C14/C35</f>
        <v>0.30489257850032669</v>
      </c>
      <c r="E14" s="41">
        <v>300674</v>
      </c>
      <c r="F14" s="50">
        <f>C14/E14</f>
        <v>1.0817463432155756</v>
      </c>
      <c r="G14" s="41">
        <v>300738</v>
      </c>
      <c r="H14" s="50">
        <f>C14/G14</f>
        <v>1.081516136969721</v>
      </c>
      <c r="I14" s="77">
        <v>366775</v>
      </c>
      <c r="J14" s="7"/>
    </row>
    <row r="15" spans="1:10" x14ac:dyDescent="0.15">
      <c r="A15" s="45"/>
      <c r="B15" s="48"/>
      <c r="C15" s="42"/>
      <c r="D15" s="51"/>
      <c r="E15" s="42"/>
      <c r="F15" s="51"/>
      <c r="G15" s="72"/>
      <c r="H15" s="51"/>
      <c r="I15" s="78"/>
      <c r="J15" s="7"/>
    </row>
    <row r="16" spans="1:10" x14ac:dyDescent="0.15">
      <c r="A16" s="45"/>
      <c r="B16" s="49"/>
      <c r="C16" s="43"/>
      <c r="D16" s="52"/>
      <c r="E16" s="43"/>
      <c r="F16" s="52"/>
      <c r="G16" s="73"/>
      <c r="H16" s="52"/>
      <c r="I16" s="79"/>
      <c r="J16" s="8"/>
    </row>
    <row r="17" spans="1:10" x14ac:dyDescent="0.15">
      <c r="A17" s="44" t="s">
        <v>17</v>
      </c>
      <c r="B17" s="47">
        <v>3</v>
      </c>
      <c r="C17" s="41">
        <v>54013</v>
      </c>
      <c r="D17" s="50">
        <f>C17/C35</f>
        <v>5.0631855332735273E-2</v>
      </c>
      <c r="E17" s="41">
        <v>56072</v>
      </c>
      <c r="F17" s="50">
        <f>C17/E17</f>
        <v>0.9632793551148523</v>
      </c>
      <c r="G17" s="41">
        <v>52144</v>
      </c>
      <c r="H17" s="50">
        <f>C17/G17</f>
        <v>1.0358430500153422</v>
      </c>
      <c r="I17" s="77">
        <v>34775</v>
      </c>
      <c r="J17" s="5"/>
    </row>
    <row r="18" spans="1:10" x14ac:dyDescent="0.15">
      <c r="A18" s="45"/>
      <c r="B18" s="48"/>
      <c r="C18" s="42"/>
      <c r="D18" s="51"/>
      <c r="E18" s="42"/>
      <c r="F18" s="51"/>
      <c r="G18" s="72"/>
      <c r="H18" s="51"/>
      <c r="I18" s="78"/>
      <c r="J18" s="4"/>
    </row>
    <row r="19" spans="1:10" x14ac:dyDescent="0.15">
      <c r="A19" s="46"/>
      <c r="B19" s="49"/>
      <c r="C19" s="43"/>
      <c r="D19" s="52"/>
      <c r="E19" s="43"/>
      <c r="F19" s="52"/>
      <c r="G19" s="73"/>
      <c r="H19" s="52"/>
      <c r="I19" s="79"/>
      <c r="J19" s="6"/>
    </row>
    <row r="20" spans="1:10" x14ac:dyDescent="0.15">
      <c r="A20" s="44" t="s">
        <v>18</v>
      </c>
      <c r="B20" s="47">
        <v>5</v>
      </c>
      <c r="C20" s="41">
        <v>145175</v>
      </c>
      <c r="D20" s="50">
        <f>C20/C35</f>
        <v>0.13608723081350496</v>
      </c>
      <c r="E20" s="41">
        <v>137795</v>
      </c>
      <c r="F20" s="50">
        <f>C20/E20</f>
        <v>1.053557821401357</v>
      </c>
      <c r="G20" s="41">
        <v>136402</v>
      </c>
      <c r="H20" s="50">
        <f>C20/G20</f>
        <v>1.0643172387501649</v>
      </c>
      <c r="I20" s="77">
        <v>152929</v>
      </c>
      <c r="J20" s="4"/>
    </row>
    <row r="21" spans="1:10" x14ac:dyDescent="0.15">
      <c r="A21" s="45"/>
      <c r="B21" s="48"/>
      <c r="C21" s="42"/>
      <c r="D21" s="51"/>
      <c r="E21" s="42"/>
      <c r="F21" s="51"/>
      <c r="G21" s="72"/>
      <c r="H21" s="51"/>
      <c r="I21" s="78"/>
      <c r="J21" s="4"/>
    </row>
    <row r="22" spans="1:10" x14ac:dyDescent="0.15">
      <c r="A22" s="46"/>
      <c r="B22" s="49"/>
      <c r="C22" s="43"/>
      <c r="D22" s="52"/>
      <c r="E22" s="43"/>
      <c r="F22" s="52"/>
      <c r="G22" s="73"/>
      <c r="H22" s="52"/>
      <c r="I22" s="79"/>
      <c r="J22" s="4"/>
    </row>
    <row r="23" spans="1:10" x14ac:dyDescent="0.15">
      <c r="A23" s="44" t="s">
        <v>19</v>
      </c>
      <c r="B23" s="47">
        <v>6</v>
      </c>
      <c r="C23" s="41">
        <v>172553</v>
      </c>
      <c r="D23" s="50">
        <f>C23/C35</f>
        <v>0.16175140305536573</v>
      </c>
      <c r="E23" s="41">
        <v>162422</v>
      </c>
      <c r="F23" s="50">
        <f>C23/E23</f>
        <v>1.0623745551710975</v>
      </c>
      <c r="G23" s="41">
        <v>172683</v>
      </c>
      <c r="H23" s="50">
        <f>C23/G23</f>
        <v>0.99924717546023634</v>
      </c>
      <c r="I23" s="77">
        <v>211136</v>
      </c>
      <c r="J23" s="5"/>
    </row>
    <row r="24" spans="1:10" x14ac:dyDescent="0.15">
      <c r="A24" s="45"/>
      <c r="B24" s="48"/>
      <c r="C24" s="42"/>
      <c r="D24" s="51"/>
      <c r="E24" s="42"/>
      <c r="F24" s="51"/>
      <c r="G24" s="72"/>
      <c r="H24" s="51"/>
      <c r="I24" s="78"/>
      <c r="J24" s="4"/>
    </row>
    <row r="25" spans="1:10" x14ac:dyDescent="0.15">
      <c r="A25" s="46"/>
      <c r="B25" s="49"/>
      <c r="C25" s="43"/>
      <c r="D25" s="52"/>
      <c r="E25" s="43"/>
      <c r="F25" s="52"/>
      <c r="G25" s="73"/>
      <c r="H25" s="52"/>
      <c r="I25" s="79"/>
      <c r="J25" s="6"/>
    </row>
    <row r="26" spans="1:10" x14ac:dyDescent="0.15">
      <c r="A26" s="44" t="s">
        <v>20</v>
      </c>
      <c r="B26" s="47">
        <v>6</v>
      </c>
      <c r="C26" s="41">
        <v>135315</v>
      </c>
      <c r="D26" s="50">
        <f>C26/C35</f>
        <v>0.12684445419341775</v>
      </c>
      <c r="E26" s="41">
        <v>127363</v>
      </c>
      <c r="F26" s="50">
        <f>C26/E26</f>
        <v>1.0624357152391197</v>
      </c>
      <c r="G26" s="41">
        <v>133481</v>
      </c>
      <c r="H26" s="50">
        <f>C26/G26</f>
        <v>1.0137397831901169</v>
      </c>
      <c r="I26" s="77">
        <v>132212</v>
      </c>
      <c r="J26" s="4"/>
    </row>
    <row r="27" spans="1:10" x14ac:dyDescent="0.15">
      <c r="A27" s="45"/>
      <c r="B27" s="48"/>
      <c r="C27" s="42"/>
      <c r="D27" s="51"/>
      <c r="E27" s="42"/>
      <c r="F27" s="51"/>
      <c r="G27" s="72"/>
      <c r="H27" s="51"/>
      <c r="I27" s="78"/>
      <c r="J27" s="4"/>
    </row>
    <row r="28" spans="1:10" x14ac:dyDescent="0.15">
      <c r="A28" s="46"/>
      <c r="B28" s="49"/>
      <c r="C28" s="43"/>
      <c r="D28" s="52"/>
      <c r="E28" s="43"/>
      <c r="F28" s="52"/>
      <c r="G28" s="73"/>
      <c r="H28" s="52"/>
      <c r="I28" s="79"/>
      <c r="J28" s="4"/>
    </row>
    <row r="29" spans="1:10" x14ac:dyDescent="0.15">
      <c r="A29" s="44" t="s">
        <v>21</v>
      </c>
      <c r="B29" s="47">
        <v>4</v>
      </c>
      <c r="C29" s="41">
        <v>26959</v>
      </c>
      <c r="D29" s="50">
        <f>C29/C35</f>
        <v>2.5271401105571068E-2</v>
      </c>
      <c r="E29" s="41">
        <v>23016</v>
      </c>
      <c r="F29" s="50">
        <f>C29/E29</f>
        <v>1.1713156065345847</v>
      </c>
      <c r="G29" s="41">
        <v>23956</v>
      </c>
      <c r="H29" s="50">
        <f>C29/G29</f>
        <v>1.1253548171648022</v>
      </c>
      <c r="I29" s="77">
        <v>62796</v>
      </c>
      <c r="J29" s="5"/>
    </row>
    <row r="30" spans="1:10" x14ac:dyDescent="0.15">
      <c r="A30" s="45"/>
      <c r="B30" s="48"/>
      <c r="C30" s="42"/>
      <c r="D30" s="51"/>
      <c r="E30" s="42"/>
      <c r="F30" s="51"/>
      <c r="G30" s="72"/>
      <c r="H30" s="51"/>
      <c r="I30" s="78"/>
      <c r="J30" s="4"/>
    </row>
    <row r="31" spans="1:10" x14ac:dyDescent="0.15">
      <c r="A31" s="46"/>
      <c r="B31" s="49"/>
      <c r="C31" s="43"/>
      <c r="D31" s="52"/>
      <c r="E31" s="43"/>
      <c r="F31" s="52"/>
      <c r="G31" s="73"/>
      <c r="H31" s="52"/>
      <c r="I31" s="79"/>
      <c r="J31" s="6"/>
    </row>
    <row r="32" spans="1:10" x14ac:dyDescent="0.15">
      <c r="A32" s="44" t="s">
        <v>22</v>
      </c>
      <c r="B32" s="47">
        <v>7</v>
      </c>
      <c r="C32" s="41">
        <v>100402</v>
      </c>
      <c r="D32" s="50">
        <f>C32/C35</f>
        <v>9.4116963307301696E-2</v>
      </c>
      <c r="E32" s="41">
        <v>104421</v>
      </c>
      <c r="F32" s="50">
        <f>C32/E32</f>
        <v>0.9615115733425269</v>
      </c>
      <c r="G32" s="41">
        <v>105873</v>
      </c>
      <c r="H32" s="50">
        <f>C32/G32</f>
        <v>0.94832487980882751</v>
      </c>
      <c r="I32" s="77">
        <v>124761</v>
      </c>
      <c r="J32" s="4"/>
    </row>
    <row r="33" spans="1:10" x14ac:dyDescent="0.15">
      <c r="A33" s="45"/>
      <c r="B33" s="48"/>
      <c r="C33" s="42"/>
      <c r="D33" s="51"/>
      <c r="E33" s="42"/>
      <c r="F33" s="51"/>
      <c r="G33" s="72"/>
      <c r="H33" s="51"/>
      <c r="I33" s="78"/>
      <c r="J33" s="4"/>
    </row>
    <row r="34" spans="1:10" x14ac:dyDescent="0.15">
      <c r="A34" s="46"/>
      <c r="B34" s="49"/>
      <c r="C34" s="43"/>
      <c r="D34" s="52"/>
      <c r="E34" s="43"/>
      <c r="F34" s="52"/>
      <c r="G34" s="73"/>
      <c r="H34" s="52"/>
      <c r="I34" s="79"/>
      <c r="J34" s="4"/>
    </row>
    <row r="35" spans="1:10" x14ac:dyDescent="0.15">
      <c r="A35" s="32" t="s">
        <v>23</v>
      </c>
      <c r="B35" s="32">
        <f>B8+B11+B14+B17+B20+B23+B26+B29+B32</f>
        <v>44</v>
      </c>
      <c r="C35" s="35">
        <f>SUM(C8:C34)</f>
        <v>1066779</v>
      </c>
      <c r="D35" s="38">
        <f>C35/C35</f>
        <v>1</v>
      </c>
      <c r="E35" s="35">
        <f>SUM(E8:E34)</f>
        <v>1021504</v>
      </c>
      <c r="F35" s="66">
        <f>C35/E35</f>
        <v>1.044321901823194</v>
      </c>
      <c r="G35" s="35">
        <f>G8+G11+G14+G17+G20+G23+G26+G29+G32</f>
        <v>1044545</v>
      </c>
      <c r="H35" s="66">
        <f>C35/G35</f>
        <v>1.0212858230138482</v>
      </c>
      <c r="I35" s="74">
        <f>I8+I11+I14+I17+I20+I23+I26+I29+I32</f>
        <v>1161932</v>
      </c>
      <c r="J35" s="18"/>
    </row>
    <row r="36" spans="1:10" x14ac:dyDescent="0.15">
      <c r="A36" s="33"/>
      <c r="B36" s="33"/>
      <c r="C36" s="36"/>
      <c r="D36" s="39"/>
      <c r="E36" s="36"/>
      <c r="F36" s="67"/>
      <c r="G36" s="36"/>
      <c r="H36" s="67"/>
      <c r="I36" s="75"/>
      <c r="J36" s="19"/>
    </row>
    <row r="37" spans="1:10" x14ac:dyDescent="0.15">
      <c r="A37" s="34"/>
      <c r="B37" s="34"/>
      <c r="C37" s="37"/>
      <c r="D37" s="40"/>
      <c r="E37" s="37"/>
      <c r="F37" s="68"/>
      <c r="G37" s="37"/>
      <c r="H37" s="68"/>
      <c r="I37" s="76"/>
      <c r="J37" s="20"/>
    </row>
    <row r="39" spans="1:10" x14ac:dyDescent="0.15">
      <c r="B39" t="s">
        <v>7</v>
      </c>
    </row>
  </sheetData>
  <mergeCells count="97">
    <mergeCell ref="D1:H1"/>
    <mergeCell ref="E2:F2"/>
    <mergeCell ref="A6:A7"/>
    <mergeCell ref="B6:B7"/>
    <mergeCell ref="F6:F7"/>
    <mergeCell ref="H6:H7"/>
    <mergeCell ref="J6:J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G11:G13"/>
    <mergeCell ref="H11:H13"/>
    <mergeCell ref="I11:I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  <mergeCell ref="F11:F13"/>
    <mergeCell ref="H14:H16"/>
    <mergeCell ref="I14:I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G23:G25"/>
    <mergeCell ref="H23:H25"/>
    <mergeCell ref="I23:I25"/>
    <mergeCell ref="A26:A28"/>
    <mergeCell ref="B26:B28"/>
    <mergeCell ref="C26:C28"/>
    <mergeCell ref="D26:D28"/>
    <mergeCell ref="E26:E28"/>
    <mergeCell ref="F26:F28"/>
    <mergeCell ref="G26:G28"/>
    <mergeCell ref="A23:A25"/>
    <mergeCell ref="B23:B25"/>
    <mergeCell ref="C23:C25"/>
    <mergeCell ref="D23:D25"/>
    <mergeCell ref="E23:E25"/>
    <mergeCell ref="F23:F25"/>
    <mergeCell ref="H26:H28"/>
    <mergeCell ref="I26:I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G35:G37"/>
    <mergeCell ref="H35:H37"/>
    <mergeCell ref="I35:I37"/>
    <mergeCell ref="A35:A37"/>
    <mergeCell ref="B35:B37"/>
    <mergeCell ref="C35:C37"/>
    <mergeCell ref="D35:D37"/>
    <mergeCell ref="E35:E37"/>
    <mergeCell ref="F35:F37"/>
  </mergeCells>
  <phoneticPr fontId="3"/>
  <pageMargins left="0.78740157480314965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C8" sqref="C8:C10"/>
    </sheetView>
  </sheetViews>
  <sheetFormatPr defaultRowHeight="13.5" x14ac:dyDescent="0.15"/>
  <cols>
    <col min="3" max="3" width="10.375" bestFit="1" customWidth="1"/>
    <col min="5" max="5" width="10.375" bestFit="1" customWidth="1"/>
    <col min="7" max="7" width="10.375" bestFit="1" customWidth="1"/>
    <col min="9" max="9" width="10.375" bestFit="1" customWidth="1"/>
  </cols>
  <sheetData>
    <row r="1" spans="1:10" ht="14.25" x14ac:dyDescent="0.15">
      <c r="D1" s="57" t="s">
        <v>36</v>
      </c>
      <c r="E1" s="57"/>
      <c r="F1" s="57"/>
      <c r="G1" s="57"/>
      <c r="H1" s="57"/>
    </row>
    <row r="2" spans="1:10" ht="14.25" x14ac:dyDescent="0.15">
      <c r="C2" s="1"/>
      <c r="E2" s="58" t="s">
        <v>37</v>
      </c>
      <c r="F2" s="59"/>
    </row>
    <row r="3" spans="1:10" ht="14.25" x14ac:dyDescent="0.15">
      <c r="C3" s="1"/>
      <c r="E3" s="2"/>
      <c r="F3" s="3"/>
      <c r="H3" t="s">
        <v>25</v>
      </c>
    </row>
    <row r="5" spans="1:10" x14ac:dyDescent="0.15">
      <c r="B5" s="21" t="s">
        <v>24</v>
      </c>
      <c r="C5" s="21" t="s">
        <v>24</v>
      </c>
      <c r="D5" s="21"/>
      <c r="E5" s="21" t="s">
        <v>24</v>
      </c>
      <c r="F5" s="21"/>
      <c r="G5" s="21" t="s">
        <v>24</v>
      </c>
      <c r="H5" s="21"/>
      <c r="I5" s="21" t="s">
        <v>24</v>
      </c>
      <c r="J5" s="17" t="s">
        <v>0</v>
      </c>
    </row>
    <row r="6" spans="1:10" x14ac:dyDescent="0.15">
      <c r="A6" s="32" t="s">
        <v>14</v>
      </c>
      <c r="B6" s="60" t="s">
        <v>1</v>
      </c>
      <c r="C6" s="15" t="s">
        <v>2</v>
      </c>
      <c r="D6" s="10" t="s">
        <v>3</v>
      </c>
      <c r="E6" s="13" t="s">
        <v>8</v>
      </c>
      <c r="F6" s="62" t="s">
        <v>10</v>
      </c>
      <c r="G6" s="11" t="s">
        <v>8</v>
      </c>
      <c r="H6" s="64" t="s">
        <v>4</v>
      </c>
      <c r="I6" s="10" t="s">
        <v>12</v>
      </c>
      <c r="J6" s="55" t="s">
        <v>5</v>
      </c>
    </row>
    <row r="7" spans="1:10" x14ac:dyDescent="0.15">
      <c r="A7" s="34"/>
      <c r="B7" s="61"/>
      <c r="C7" s="16" t="s">
        <v>38</v>
      </c>
      <c r="D7" s="9" t="s">
        <v>6</v>
      </c>
      <c r="E7" s="14" t="s">
        <v>9</v>
      </c>
      <c r="F7" s="63"/>
      <c r="G7" s="12" t="s">
        <v>11</v>
      </c>
      <c r="H7" s="65"/>
      <c r="I7" s="9" t="s">
        <v>13</v>
      </c>
      <c r="J7" s="56"/>
    </row>
    <row r="8" spans="1:10" x14ac:dyDescent="0.15">
      <c r="A8" s="44" t="s">
        <v>15</v>
      </c>
      <c r="B8" s="47">
        <v>2</v>
      </c>
      <c r="C8" s="41">
        <v>53833</v>
      </c>
      <c r="D8" s="50">
        <f>C8/C35</f>
        <v>4.9793732425632675E-2</v>
      </c>
      <c r="E8" s="41">
        <v>45832</v>
      </c>
      <c r="F8" s="50">
        <f>C8/E8</f>
        <v>1.1745723511956712</v>
      </c>
      <c r="G8" s="41">
        <v>58368</v>
      </c>
      <c r="H8" s="50">
        <f>C8/G8</f>
        <v>0.9223033168859649</v>
      </c>
      <c r="I8" s="77">
        <v>52263</v>
      </c>
      <c r="J8" s="4"/>
    </row>
    <row r="9" spans="1:10" x14ac:dyDescent="0.15">
      <c r="A9" s="45"/>
      <c r="B9" s="48"/>
      <c r="C9" s="42"/>
      <c r="D9" s="51"/>
      <c r="E9" s="42"/>
      <c r="F9" s="51"/>
      <c r="G9" s="72"/>
      <c r="H9" s="51"/>
      <c r="I9" s="78"/>
      <c r="J9" s="4"/>
    </row>
    <row r="10" spans="1:10" x14ac:dyDescent="0.15">
      <c r="A10" s="46"/>
      <c r="B10" s="49"/>
      <c r="C10" s="43"/>
      <c r="D10" s="52"/>
      <c r="E10" s="43"/>
      <c r="F10" s="52"/>
      <c r="G10" s="73"/>
      <c r="H10" s="52"/>
      <c r="I10" s="79"/>
      <c r="J10" s="4"/>
    </row>
    <row r="11" spans="1:10" x14ac:dyDescent="0.15">
      <c r="A11" s="44" t="s">
        <v>16</v>
      </c>
      <c r="B11" s="47">
        <v>3</v>
      </c>
      <c r="C11" s="41">
        <v>44807</v>
      </c>
      <c r="D11" s="50">
        <f>C11/C35</f>
        <v>4.14449829806127E-2</v>
      </c>
      <c r="E11" s="41">
        <v>61277</v>
      </c>
      <c r="F11" s="50">
        <f>C11/E11</f>
        <v>0.73122052319793729</v>
      </c>
      <c r="G11" s="41">
        <v>65780</v>
      </c>
      <c r="H11" s="50">
        <f>C11/G11</f>
        <v>0.68116448768622684</v>
      </c>
      <c r="I11" s="77">
        <v>30312</v>
      </c>
      <c r="J11" s="5"/>
    </row>
    <row r="12" spans="1:10" x14ac:dyDescent="0.15">
      <c r="A12" s="45"/>
      <c r="B12" s="48"/>
      <c r="C12" s="42"/>
      <c r="D12" s="51"/>
      <c r="E12" s="42"/>
      <c r="F12" s="51"/>
      <c r="G12" s="72"/>
      <c r="H12" s="51"/>
      <c r="I12" s="78"/>
      <c r="J12" s="4"/>
    </row>
    <row r="13" spans="1:10" x14ac:dyDescent="0.15">
      <c r="A13" s="46"/>
      <c r="B13" s="49"/>
      <c r="C13" s="43"/>
      <c r="D13" s="52"/>
      <c r="E13" s="43"/>
      <c r="F13" s="52"/>
      <c r="G13" s="73"/>
      <c r="H13" s="52"/>
      <c r="I13" s="79"/>
      <c r="J13" s="6"/>
    </row>
    <row r="14" spans="1:10" x14ac:dyDescent="0.15">
      <c r="A14" s="44" t="s">
        <v>26</v>
      </c>
      <c r="B14" s="47">
        <v>8</v>
      </c>
      <c r="C14" s="41">
        <v>313476</v>
      </c>
      <c r="D14" s="50">
        <f>C14/C35</f>
        <v>0.28995486162498152</v>
      </c>
      <c r="E14" s="41">
        <v>325253</v>
      </c>
      <c r="F14" s="50">
        <f>C14/E14</f>
        <v>0.96379126403138482</v>
      </c>
      <c r="G14" s="41">
        <v>318066</v>
      </c>
      <c r="H14" s="50">
        <f>C14/G14</f>
        <v>0.98556903284224029</v>
      </c>
      <c r="I14" s="77">
        <v>367658</v>
      </c>
      <c r="J14" s="7"/>
    </row>
    <row r="15" spans="1:10" x14ac:dyDescent="0.15">
      <c r="A15" s="45"/>
      <c r="B15" s="48"/>
      <c r="C15" s="42"/>
      <c r="D15" s="51"/>
      <c r="E15" s="42"/>
      <c r="F15" s="51"/>
      <c r="G15" s="72"/>
      <c r="H15" s="51"/>
      <c r="I15" s="78"/>
      <c r="J15" s="7"/>
    </row>
    <row r="16" spans="1:10" x14ac:dyDescent="0.15">
      <c r="A16" s="45"/>
      <c r="B16" s="49"/>
      <c r="C16" s="43"/>
      <c r="D16" s="52"/>
      <c r="E16" s="43"/>
      <c r="F16" s="52"/>
      <c r="G16" s="73"/>
      <c r="H16" s="52"/>
      <c r="I16" s="79"/>
      <c r="J16" s="8"/>
    </row>
    <row r="17" spans="1:10" x14ac:dyDescent="0.15">
      <c r="A17" s="44" t="s">
        <v>17</v>
      </c>
      <c r="B17" s="47">
        <v>3</v>
      </c>
      <c r="C17" s="41">
        <v>69453</v>
      </c>
      <c r="D17" s="50">
        <f>C17/C35</f>
        <v>6.4241712298357262E-2</v>
      </c>
      <c r="E17" s="41">
        <v>54013</v>
      </c>
      <c r="F17" s="50">
        <f>C17/E17</f>
        <v>1.2858571084738859</v>
      </c>
      <c r="G17" s="41">
        <v>64712</v>
      </c>
      <c r="H17" s="50">
        <f>C17/G17</f>
        <v>1.0732630733094326</v>
      </c>
      <c r="I17" s="77">
        <v>41403</v>
      </c>
      <c r="J17" s="5"/>
    </row>
    <row r="18" spans="1:10" x14ac:dyDescent="0.15">
      <c r="A18" s="45"/>
      <c r="B18" s="48"/>
      <c r="C18" s="42"/>
      <c r="D18" s="51"/>
      <c r="E18" s="42"/>
      <c r="F18" s="51"/>
      <c r="G18" s="72"/>
      <c r="H18" s="51"/>
      <c r="I18" s="78"/>
      <c r="J18" s="4"/>
    </row>
    <row r="19" spans="1:10" x14ac:dyDescent="0.15">
      <c r="A19" s="46"/>
      <c r="B19" s="49"/>
      <c r="C19" s="43"/>
      <c r="D19" s="52"/>
      <c r="E19" s="43"/>
      <c r="F19" s="52"/>
      <c r="G19" s="73"/>
      <c r="H19" s="52"/>
      <c r="I19" s="79"/>
      <c r="J19" s="6"/>
    </row>
    <row r="20" spans="1:10" x14ac:dyDescent="0.15">
      <c r="A20" s="44" t="s">
        <v>18</v>
      </c>
      <c r="B20" s="47">
        <v>5</v>
      </c>
      <c r="C20" s="41">
        <v>140656</v>
      </c>
      <c r="D20" s="50">
        <f>C20/C35</f>
        <v>0.13010211632381236</v>
      </c>
      <c r="E20" s="41">
        <v>145175</v>
      </c>
      <c r="F20" s="50">
        <f>C20/E20</f>
        <v>0.96887205097296369</v>
      </c>
      <c r="G20" s="41">
        <v>153694</v>
      </c>
      <c r="H20" s="50">
        <f>C20/G20</f>
        <v>0.91516910224211745</v>
      </c>
      <c r="I20" s="77">
        <v>154494</v>
      </c>
      <c r="J20" s="4"/>
    </row>
    <row r="21" spans="1:10" x14ac:dyDescent="0.15">
      <c r="A21" s="45"/>
      <c r="B21" s="48"/>
      <c r="C21" s="42"/>
      <c r="D21" s="51"/>
      <c r="E21" s="42"/>
      <c r="F21" s="51"/>
      <c r="G21" s="72"/>
      <c r="H21" s="51"/>
      <c r="I21" s="78"/>
      <c r="J21" s="4"/>
    </row>
    <row r="22" spans="1:10" x14ac:dyDescent="0.15">
      <c r="A22" s="46"/>
      <c r="B22" s="49"/>
      <c r="C22" s="43"/>
      <c r="D22" s="52"/>
      <c r="E22" s="43"/>
      <c r="F22" s="52"/>
      <c r="G22" s="73"/>
      <c r="H22" s="52"/>
      <c r="I22" s="79"/>
      <c r="J22" s="4"/>
    </row>
    <row r="23" spans="1:10" x14ac:dyDescent="0.15">
      <c r="A23" s="44" t="s">
        <v>19</v>
      </c>
      <c r="B23" s="47">
        <v>6</v>
      </c>
      <c r="C23" s="41">
        <v>181720</v>
      </c>
      <c r="D23" s="50">
        <f>C23/C35</f>
        <v>0.16808494894183809</v>
      </c>
      <c r="E23" s="41">
        <v>172553</v>
      </c>
      <c r="F23" s="50">
        <f>C23/E23</f>
        <v>1.0531257063047295</v>
      </c>
      <c r="G23" s="41">
        <v>182154</v>
      </c>
      <c r="H23" s="50">
        <f>C23/G23</f>
        <v>0.99761740066097915</v>
      </c>
      <c r="I23" s="77">
        <v>228286</v>
      </c>
      <c r="J23" s="5"/>
    </row>
    <row r="24" spans="1:10" x14ac:dyDescent="0.15">
      <c r="A24" s="45"/>
      <c r="B24" s="48"/>
      <c r="C24" s="42"/>
      <c r="D24" s="51"/>
      <c r="E24" s="42"/>
      <c r="F24" s="51"/>
      <c r="G24" s="72"/>
      <c r="H24" s="51"/>
      <c r="I24" s="78"/>
      <c r="J24" s="4"/>
    </row>
    <row r="25" spans="1:10" x14ac:dyDescent="0.15">
      <c r="A25" s="46"/>
      <c r="B25" s="49"/>
      <c r="C25" s="43"/>
      <c r="D25" s="52"/>
      <c r="E25" s="43"/>
      <c r="F25" s="52"/>
      <c r="G25" s="73"/>
      <c r="H25" s="52"/>
      <c r="I25" s="79"/>
      <c r="J25" s="6"/>
    </row>
    <row r="26" spans="1:10" x14ac:dyDescent="0.15">
      <c r="A26" s="44" t="s">
        <v>20</v>
      </c>
      <c r="B26" s="47">
        <v>6</v>
      </c>
      <c r="C26" s="41">
        <v>140575</v>
      </c>
      <c r="D26" s="50">
        <f>C26/C35</f>
        <v>0.13002719402101523</v>
      </c>
      <c r="E26" s="41">
        <v>135315</v>
      </c>
      <c r="F26" s="50">
        <f>C26/E26</f>
        <v>1.0388722610205816</v>
      </c>
      <c r="G26" s="41">
        <v>142735</v>
      </c>
      <c r="H26" s="50">
        <f>C26/G26</f>
        <v>0.98486706133744351</v>
      </c>
      <c r="I26" s="77">
        <v>134026</v>
      </c>
      <c r="J26" s="4"/>
    </row>
    <row r="27" spans="1:10" x14ac:dyDescent="0.15">
      <c r="A27" s="45"/>
      <c r="B27" s="48"/>
      <c r="C27" s="42"/>
      <c r="D27" s="51"/>
      <c r="E27" s="42"/>
      <c r="F27" s="51"/>
      <c r="G27" s="72"/>
      <c r="H27" s="51"/>
      <c r="I27" s="78"/>
      <c r="J27" s="4"/>
    </row>
    <row r="28" spans="1:10" x14ac:dyDescent="0.15">
      <c r="A28" s="46"/>
      <c r="B28" s="49"/>
      <c r="C28" s="43"/>
      <c r="D28" s="52"/>
      <c r="E28" s="43"/>
      <c r="F28" s="52"/>
      <c r="G28" s="73"/>
      <c r="H28" s="52"/>
      <c r="I28" s="79"/>
      <c r="J28" s="4"/>
    </row>
    <row r="29" spans="1:10" x14ac:dyDescent="0.15">
      <c r="A29" s="44" t="s">
        <v>21</v>
      </c>
      <c r="B29" s="47">
        <v>4</v>
      </c>
      <c r="C29" s="41">
        <v>27581</v>
      </c>
      <c r="D29" s="50">
        <f>C29/C35</f>
        <v>2.5511506585762914E-2</v>
      </c>
      <c r="E29" s="41">
        <v>26959</v>
      </c>
      <c r="F29" s="50">
        <f>C29/E29</f>
        <v>1.0230720724062465</v>
      </c>
      <c r="G29" s="41">
        <v>23806</v>
      </c>
      <c r="H29" s="50">
        <f>C29/G29</f>
        <v>1.1585734688733933</v>
      </c>
      <c r="I29" s="77">
        <v>62337</v>
      </c>
      <c r="J29" s="5"/>
    </row>
    <row r="30" spans="1:10" x14ac:dyDescent="0.15">
      <c r="A30" s="45"/>
      <c r="B30" s="48"/>
      <c r="C30" s="42"/>
      <c r="D30" s="51"/>
      <c r="E30" s="42"/>
      <c r="F30" s="51"/>
      <c r="G30" s="72"/>
      <c r="H30" s="51"/>
      <c r="I30" s="78"/>
      <c r="J30" s="4"/>
    </row>
    <row r="31" spans="1:10" x14ac:dyDescent="0.15">
      <c r="A31" s="46"/>
      <c r="B31" s="49"/>
      <c r="C31" s="43"/>
      <c r="D31" s="52"/>
      <c r="E31" s="43"/>
      <c r="F31" s="52"/>
      <c r="G31" s="73"/>
      <c r="H31" s="52"/>
      <c r="I31" s="79"/>
      <c r="J31" s="6"/>
    </row>
    <row r="32" spans="1:10" x14ac:dyDescent="0.15">
      <c r="A32" s="44" t="s">
        <v>22</v>
      </c>
      <c r="B32" s="47">
        <v>6</v>
      </c>
      <c r="C32" s="41">
        <v>109019</v>
      </c>
      <c r="D32" s="50">
        <f>C32/C35</f>
        <v>0.10083894479798727</v>
      </c>
      <c r="E32" s="41">
        <v>100402</v>
      </c>
      <c r="F32" s="50">
        <f>C32/E32</f>
        <v>1.0858249835660645</v>
      </c>
      <c r="G32" s="41">
        <v>102386</v>
      </c>
      <c r="H32" s="50">
        <f>C32/G32</f>
        <v>1.0647842478463851</v>
      </c>
      <c r="I32" s="77">
        <v>130786</v>
      </c>
      <c r="J32" s="4"/>
    </row>
    <row r="33" spans="1:10" x14ac:dyDescent="0.15">
      <c r="A33" s="45"/>
      <c r="B33" s="48"/>
      <c r="C33" s="42"/>
      <c r="D33" s="51"/>
      <c r="E33" s="42"/>
      <c r="F33" s="51"/>
      <c r="G33" s="72"/>
      <c r="H33" s="51"/>
      <c r="I33" s="78"/>
      <c r="J33" s="4"/>
    </row>
    <row r="34" spans="1:10" x14ac:dyDescent="0.15">
      <c r="A34" s="46"/>
      <c r="B34" s="49"/>
      <c r="C34" s="43"/>
      <c r="D34" s="52"/>
      <c r="E34" s="43"/>
      <c r="F34" s="52"/>
      <c r="G34" s="73"/>
      <c r="H34" s="52"/>
      <c r="I34" s="79"/>
      <c r="J34" s="4"/>
    </row>
    <row r="35" spans="1:10" x14ac:dyDescent="0.15">
      <c r="A35" s="32" t="s">
        <v>23</v>
      </c>
      <c r="B35" s="32">
        <f>B8+B11+B14+B17+B20+B23+B26+B29+B32</f>
        <v>43</v>
      </c>
      <c r="C35" s="35">
        <f>SUM(C8:C34)</f>
        <v>1081120</v>
      </c>
      <c r="D35" s="38">
        <f>C35/C35</f>
        <v>1</v>
      </c>
      <c r="E35" s="35">
        <f>SUM(E8:E34)</f>
        <v>1066779</v>
      </c>
      <c r="F35" s="66">
        <f>C35/E35</f>
        <v>1.0134432717554434</v>
      </c>
      <c r="G35" s="35">
        <f>G8+G11+G14+G17+G20+G23+G26+G29+G32</f>
        <v>1111701</v>
      </c>
      <c r="H35" s="66">
        <f>C35/G35</f>
        <v>0.97249170415426445</v>
      </c>
      <c r="I35" s="74">
        <f>I8+I11+I14+I17+I20+I23+I26+I29+I32</f>
        <v>1201565</v>
      </c>
      <c r="J35" s="18"/>
    </row>
    <row r="36" spans="1:10" x14ac:dyDescent="0.15">
      <c r="A36" s="33"/>
      <c r="B36" s="33"/>
      <c r="C36" s="36"/>
      <c r="D36" s="39"/>
      <c r="E36" s="36"/>
      <c r="F36" s="67"/>
      <c r="G36" s="36"/>
      <c r="H36" s="67"/>
      <c r="I36" s="75"/>
      <c r="J36" s="19"/>
    </row>
    <row r="37" spans="1:10" x14ac:dyDescent="0.15">
      <c r="A37" s="34"/>
      <c r="B37" s="34"/>
      <c r="C37" s="37"/>
      <c r="D37" s="40"/>
      <c r="E37" s="37"/>
      <c r="F37" s="68"/>
      <c r="G37" s="37"/>
      <c r="H37" s="68"/>
      <c r="I37" s="76"/>
      <c r="J37" s="20"/>
    </row>
    <row r="39" spans="1:10" x14ac:dyDescent="0.15">
      <c r="B39" t="s">
        <v>7</v>
      </c>
    </row>
  </sheetData>
  <mergeCells count="97">
    <mergeCell ref="D1:H1"/>
    <mergeCell ref="E2:F2"/>
    <mergeCell ref="A6:A7"/>
    <mergeCell ref="B6:B7"/>
    <mergeCell ref="F6:F7"/>
    <mergeCell ref="H6:H7"/>
    <mergeCell ref="J6:J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G11:G13"/>
    <mergeCell ref="H11:H13"/>
    <mergeCell ref="I11:I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  <mergeCell ref="F11:F13"/>
    <mergeCell ref="H14:H16"/>
    <mergeCell ref="I14:I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G23:G25"/>
    <mergeCell ref="H23:H25"/>
    <mergeCell ref="I23:I25"/>
    <mergeCell ref="A26:A28"/>
    <mergeCell ref="B26:B28"/>
    <mergeCell ref="C26:C28"/>
    <mergeCell ref="D26:D28"/>
    <mergeCell ref="E26:E28"/>
    <mergeCell ref="F26:F28"/>
    <mergeCell ref="G26:G28"/>
    <mergeCell ref="A23:A25"/>
    <mergeCell ref="B23:B25"/>
    <mergeCell ref="C23:C25"/>
    <mergeCell ref="D23:D25"/>
    <mergeCell ref="E23:E25"/>
    <mergeCell ref="F23:F25"/>
    <mergeCell ref="H26:H28"/>
    <mergeCell ref="I26:I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G35:G37"/>
    <mergeCell ref="H35:H37"/>
    <mergeCell ref="I35:I37"/>
    <mergeCell ref="A35:A37"/>
    <mergeCell ref="B35:B37"/>
    <mergeCell ref="C35:C37"/>
    <mergeCell ref="D35:D37"/>
    <mergeCell ref="E35:E37"/>
    <mergeCell ref="F35:F37"/>
  </mergeCells>
  <phoneticPr fontId="3"/>
  <pageMargins left="0.78740157480314965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C8" sqref="C8:C10"/>
    </sheetView>
  </sheetViews>
  <sheetFormatPr defaultRowHeight="13.5" x14ac:dyDescent="0.15"/>
  <cols>
    <col min="3" max="3" width="10.375" bestFit="1" customWidth="1"/>
    <col min="5" max="5" width="10.375" bestFit="1" customWidth="1"/>
    <col min="7" max="7" width="10.375" bestFit="1" customWidth="1"/>
    <col min="9" max="9" width="10.375" bestFit="1" customWidth="1"/>
  </cols>
  <sheetData>
    <row r="1" spans="1:10" ht="14.25" x14ac:dyDescent="0.15">
      <c r="D1" s="57" t="s">
        <v>39</v>
      </c>
      <c r="E1" s="57"/>
      <c r="F1" s="57"/>
      <c r="G1" s="57"/>
      <c r="H1" s="57"/>
    </row>
    <row r="2" spans="1:10" ht="14.25" x14ac:dyDescent="0.15">
      <c r="C2" s="1"/>
      <c r="E2" s="58" t="s">
        <v>40</v>
      </c>
      <c r="F2" s="59"/>
    </row>
    <row r="3" spans="1:10" ht="14.25" x14ac:dyDescent="0.15">
      <c r="C3" s="1"/>
      <c r="E3" s="2"/>
      <c r="F3" s="3"/>
      <c r="H3" t="s">
        <v>25</v>
      </c>
    </row>
    <row r="5" spans="1:10" x14ac:dyDescent="0.15">
      <c r="B5" s="21" t="s">
        <v>41</v>
      </c>
      <c r="C5" s="21" t="s">
        <v>41</v>
      </c>
      <c r="D5" s="21"/>
      <c r="E5" s="21" t="s">
        <v>24</v>
      </c>
      <c r="F5" s="21"/>
      <c r="G5" s="21" t="s">
        <v>24</v>
      </c>
      <c r="H5" s="21"/>
      <c r="I5" s="21" t="s">
        <v>24</v>
      </c>
      <c r="J5" s="17" t="s">
        <v>0</v>
      </c>
    </row>
    <row r="6" spans="1:10" x14ac:dyDescent="0.15">
      <c r="A6" s="32" t="s">
        <v>14</v>
      </c>
      <c r="B6" s="60" t="s">
        <v>1</v>
      </c>
      <c r="C6" s="15" t="s">
        <v>2</v>
      </c>
      <c r="D6" s="10" t="s">
        <v>3</v>
      </c>
      <c r="E6" s="13" t="s">
        <v>8</v>
      </c>
      <c r="F6" s="62" t="s">
        <v>10</v>
      </c>
      <c r="G6" s="11" t="s">
        <v>8</v>
      </c>
      <c r="H6" s="64" t="s">
        <v>4</v>
      </c>
      <c r="I6" s="10" t="s">
        <v>12</v>
      </c>
      <c r="J6" s="55" t="s">
        <v>5</v>
      </c>
    </row>
    <row r="7" spans="1:10" x14ac:dyDescent="0.15">
      <c r="A7" s="34"/>
      <c r="B7" s="61"/>
      <c r="C7" s="16" t="s">
        <v>42</v>
      </c>
      <c r="D7" s="9" t="s">
        <v>6</v>
      </c>
      <c r="E7" s="14" t="s">
        <v>9</v>
      </c>
      <c r="F7" s="63"/>
      <c r="G7" s="12" t="s">
        <v>11</v>
      </c>
      <c r="H7" s="65"/>
      <c r="I7" s="9" t="s">
        <v>13</v>
      </c>
      <c r="J7" s="56"/>
    </row>
    <row r="8" spans="1:10" x14ac:dyDescent="0.15">
      <c r="A8" s="44" t="s">
        <v>15</v>
      </c>
      <c r="B8" s="47">
        <v>2</v>
      </c>
      <c r="C8" s="41">
        <v>54786</v>
      </c>
      <c r="D8" s="50">
        <f>C8/C35</f>
        <v>5.5952497671454486E-2</v>
      </c>
      <c r="E8" s="41">
        <v>53833</v>
      </c>
      <c r="F8" s="50">
        <f>C8/E8</f>
        <v>1.017702895993164</v>
      </c>
      <c r="G8" s="41">
        <v>56995</v>
      </c>
      <c r="H8" s="50">
        <f>C8/G8</f>
        <v>0.96124221422931833</v>
      </c>
      <c r="I8" s="77">
        <v>51499</v>
      </c>
      <c r="J8" s="4"/>
    </row>
    <row r="9" spans="1:10" x14ac:dyDescent="0.15">
      <c r="A9" s="45"/>
      <c r="B9" s="48"/>
      <c r="C9" s="42"/>
      <c r="D9" s="51"/>
      <c r="E9" s="42"/>
      <c r="F9" s="51"/>
      <c r="G9" s="72"/>
      <c r="H9" s="51"/>
      <c r="I9" s="78"/>
      <c r="J9" s="4"/>
    </row>
    <row r="10" spans="1:10" x14ac:dyDescent="0.15">
      <c r="A10" s="46"/>
      <c r="B10" s="49"/>
      <c r="C10" s="43"/>
      <c r="D10" s="52"/>
      <c r="E10" s="43"/>
      <c r="F10" s="52"/>
      <c r="G10" s="73"/>
      <c r="H10" s="52"/>
      <c r="I10" s="79"/>
      <c r="J10" s="4"/>
    </row>
    <row r="11" spans="1:10" x14ac:dyDescent="0.15">
      <c r="A11" s="44" t="s">
        <v>16</v>
      </c>
      <c r="B11" s="47">
        <v>3</v>
      </c>
      <c r="C11" s="41">
        <v>43679</v>
      </c>
      <c r="D11" s="50">
        <f>C11/C35</f>
        <v>4.4609008611533246E-2</v>
      </c>
      <c r="E11" s="41">
        <v>44807</v>
      </c>
      <c r="F11" s="50">
        <f>C11/E11</f>
        <v>0.97482536210859916</v>
      </c>
      <c r="G11" s="41">
        <v>63442</v>
      </c>
      <c r="H11" s="50">
        <f>C11/G11</f>
        <v>0.68848712209577256</v>
      </c>
      <c r="I11" s="77">
        <v>27245</v>
      </c>
      <c r="J11" s="5"/>
    </row>
    <row r="12" spans="1:10" x14ac:dyDescent="0.15">
      <c r="A12" s="45"/>
      <c r="B12" s="48"/>
      <c r="C12" s="42"/>
      <c r="D12" s="51"/>
      <c r="E12" s="42"/>
      <c r="F12" s="51"/>
      <c r="G12" s="72"/>
      <c r="H12" s="51"/>
      <c r="I12" s="78"/>
      <c r="J12" s="4"/>
    </row>
    <row r="13" spans="1:10" x14ac:dyDescent="0.15">
      <c r="A13" s="46"/>
      <c r="B13" s="49"/>
      <c r="C13" s="43"/>
      <c r="D13" s="52"/>
      <c r="E13" s="43"/>
      <c r="F13" s="52"/>
      <c r="G13" s="73"/>
      <c r="H13" s="52"/>
      <c r="I13" s="79"/>
      <c r="J13" s="6"/>
    </row>
    <row r="14" spans="1:10" x14ac:dyDescent="0.15">
      <c r="A14" s="44" t="s">
        <v>26</v>
      </c>
      <c r="B14" s="47">
        <v>8</v>
      </c>
      <c r="C14" s="41">
        <v>294431</v>
      </c>
      <c r="D14" s="50">
        <f>C14/C35</f>
        <v>0.30069999346373188</v>
      </c>
      <c r="E14" s="41">
        <v>313476</v>
      </c>
      <c r="F14" s="50">
        <f>C14/E14</f>
        <v>0.93924574768084323</v>
      </c>
      <c r="G14" s="41">
        <v>303309</v>
      </c>
      <c r="H14" s="50">
        <f>C14/G14</f>
        <v>0.97072952006040047</v>
      </c>
      <c r="I14" s="77">
        <v>329242</v>
      </c>
      <c r="J14" s="7"/>
    </row>
    <row r="15" spans="1:10" x14ac:dyDescent="0.15">
      <c r="A15" s="45"/>
      <c r="B15" s="48"/>
      <c r="C15" s="42"/>
      <c r="D15" s="51"/>
      <c r="E15" s="42"/>
      <c r="F15" s="51"/>
      <c r="G15" s="72"/>
      <c r="H15" s="51"/>
      <c r="I15" s="78"/>
      <c r="J15" s="7"/>
    </row>
    <row r="16" spans="1:10" x14ac:dyDescent="0.15">
      <c r="A16" s="45"/>
      <c r="B16" s="49"/>
      <c r="C16" s="43"/>
      <c r="D16" s="52"/>
      <c r="E16" s="43"/>
      <c r="F16" s="52"/>
      <c r="G16" s="73"/>
      <c r="H16" s="52"/>
      <c r="I16" s="79"/>
      <c r="J16" s="8"/>
    </row>
    <row r="17" spans="1:10" x14ac:dyDescent="0.15">
      <c r="A17" s="44" t="s">
        <v>17</v>
      </c>
      <c r="B17" s="47">
        <v>3</v>
      </c>
      <c r="C17" s="41">
        <v>58914</v>
      </c>
      <c r="D17" s="50">
        <f>C17/C35</f>
        <v>6.0168390607382716E-2</v>
      </c>
      <c r="E17" s="41">
        <v>69453</v>
      </c>
      <c r="F17" s="50">
        <f>C17/E17</f>
        <v>0.84825709472592981</v>
      </c>
      <c r="G17" s="41">
        <v>44284</v>
      </c>
      <c r="H17" s="50">
        <f>C17/G17</f>
        <v>1.3303676271339535</v>
      </c>
      <c r="I17" s="77">
        <v>36379</v>
      </c>
      <c r="J17" s="5"/>
    </row>
    <row r="18" spans="1:10" x14ac:dyDescent="0.15">
      <c r="A18" s="45"/>
      <c r="B18" s="48"/>
      <c r="C18" s="42"/>
      <c r="D18" s="51"/>
      <c r="E18" s="42"/>
      <c r="F18" s="51"/>
      <c r="G18" s="72"/>
      <c r="H18" s="51"/>
      <c r="I18" s="78"/>
      <c r="J18" s="4"/>
    </row>
    <row r="19" spans="1:10" x14ac:dyDescent="0.15">
      <c r="A19" s="46"/>
      <c r="B19" s="49"/>
      <c r="C19" s="43"/>
      <c r="D19" s="52"/>
      <c r="E19" s="43"/>
      <c r="F19" s="52"/>
      <c r="G19" s="73"/>
      <c r="H19" s="52"/>
      <c r="I19" s="79"/>
      <c r="J19" s="6"/>
    </row>
    <row r="20" spans="1:10" x14ac:dyDescent="0.15">
      <c r="A20" s="44" t="s">
        <v>18</v>
      </c>
      <c r="B20" s="47">
        <v>5</v>
      </c>
      <c r="C20" s="41">
        <v>126082</v>
      </c>
      <c r="D20" s="50">
        <f>C20/C35</f>
        <v>0.1287665245028351</v>
      </c>
      <c r="E20" s="41">
        <v>140656</v>
      </c>
      <c r="F20" s="50">
        <f>C20/E20</f>
        <v>0.89638550790581273</v>
      </c>
      <c r="G20" s="41">
        <v>138904</v>
      </c>
      <c r="H20" s="50">
        <f>C20/G20</f>
        <v>0.90769164314922535</v>
      </c>
      <c r="I20" s="77">
        <v>134639</v>
      </c>
      <c r="J20" s="4"/>
    </row>
    <row r="21" spans="1:10" x14ac:dyDescent="0.15">
      <c r="A21" s="45"/>
      <c r="B21" s="48"/>
      <c r="C21" s="42"/>
      <c r="D21" s="51"/>
      <c r="E21" s="42"/>
      <c r="F21" s="51"/>
      <c r="G21" s="72"/>
      <c r="H21" s="51"/>
      <c r="I21" s="78"/>
      <c r="J21" s="4"/>
    </row>
    <row r="22" spans="1:10" x14ac:dyDescent="0.15">
      <c r="A22" s="46"/>
      <c r="B22" s="49"/>
      <c r="C22" s="43"/>
      <c r="D22" s="52"/>
      <c r="E22" s="43"/>
      <c r="F22" s="52"/>
      <c r="G22" s="73"/>
      <c r="H22" s="52"/>
      <c r="I22" s="79"/>
      <c r="J22" s="4"/>
    </row>
    <row r="23" spans="1:10" x14ac:dyDescent="0.15">
      <c r="A23" s="44" t="s">
        <v>19</v>
      </c>
      <c r="B23" s="47">
        <v>6</v>
      </c>
      <c r="C23" s="41">
        <v>154198</v>
      </c>
      <c r="D23" s="50">
        <f>C23/C35</f>
        <v>0.15748116737748583</v>
      </c>
      <c r="E23" s="41">
        <v>181720</v>
      </c>
      <c r="F23" s="50">
        <f>C23/E23</f>
        <v>0.84854721549636802</v>
      </c>
      <c r="G23" s="41">
        <v>163467</v>
      </c>
      <c r="H23" s="50">
        <f>C23/G23</f>
        <v>0.94329742394489413</v>
      </c>
      <c r="I23" s="77">
        <v>197529</v>
      </c>
      <c r="J23" s="5"/>
    </row>
    <row r="24" spans="1:10" x14ac:dyDescent="0.15">
      <c r="A24" s="45"/>
      <c r="B24" s="48"/>
      <c r="C24" s="42"/>
      <c r="D24" s="51"/>
      <c r="E24" s="42"/>
      <c r="F24" s="51"/>
      <c r="G24" s="72"/>
      <c r="H24" s="51"/>
      <c r="I24" s="78"/>
      <c r="J24" s="4"/>
    </row>
    <row r="25" spans="1:10" x14ac:dyDescent="0.15">
      <c r="A25" s="46"/>
      <c r="B25" s="49"/>
      <c r="C25" s="43"/>
      <c r="D25" s="52"/>
      <c r="E25" s="43"/>
      <c r="F25" s="52"/>
      <c r="G25" s="73"/>
      <c r="H25" s="52"/>
      <c r="I25" s="79"/>
      <c r="J25" s="6"/>
    </row>
    <row r="26" spans="1:10" x14ac:dyDescent="0.15">
      <c r="A26" s="44" t="s">
        <v>20</v>
      </c>
      <c r="B26" s="47">
        <v>6</v>
      </c>
      <c r="C26" s="41">
        <v>125368</v>
      </c>
      <c r="D26" s="50">
        <f>C26/C35</f>
        <v>0.12803732209095217</v>
      </c>
      <c r="E26" s="41">
        <v>140575</v>
      </c>
      <c r="F26" s="50">
        <f>C26/E26</f>
        <v>0.89182287035390362</v>
      </c>
      <c r="G26" s="41">
        <v>129706</v>
      </c>
      <c r="H26" s="50">
        <f>C26/G26</f>
        <v>0.9665551323762972</v>
      </c>
      <c r="I26" s="77">
        <v>125386</v>
      </c>
      <c r="J26" s="4"/>
    </row>
    <row r="27" spans="1:10" x14ac:dyDescent="0.15">
      <c r="A27" s="45"/>
      <c r="B27" s="48"/>
      <c r="C27" s="42"/>
      <c r="D27" s="51"/>
      <c r="E27" s="42"/>
      <c r="F27" s="51"/>
      <c r="G27" s="72"/>
      <c r="H27" s="51"/>
      <c r="I27" s="78"/>
      <c r="J27" s="4"/>
    </row>
    <row r="28" spans="1:10" x14ac:dyDescent="0.15">
      <c r="A28" s="46"/>
      <c r="B28" s="49"/>
      <c r="C28" s="43"/>
      <c r="D28" s="52"/>
      <c r="E28" s="43"/>
      <c r="F28" s="52"/>
      <c r="G28" s="73"/>
      <c r="H28" s="52"/>
      <c r="I28" s="79"/>
      <c r="J28" s="4"/>
    </row>
    <row r="29" spans="1:10" x14ac:dyDescent="0.15">
      <c r="A29" s="44" t="s">
        <v>21</v>
      </c>
      <c r="B29" s="47">
        <v>4</v>
      </c>
      <c r="C29" s="41">
        <v>23586</v>
      </c>
      <c r="D29" s="50">
        <f>C29/C35</f>
        <v>2.4088190597578312E-2</v>
      </c>
      <c r="E29" s="41">
        <v>27581</v>
      </c>
      <c r="F29" s="50">
        <f>C29/E29</f>
        <v>0.8551539103005692</v>
      </c>
      <c r="G29" s="41">
        <v>26183</v>
      </c>
      <c r="H29" s="50">
        <f>C29/G29</f>
        <v>0.90081350494595736</v>
      </c>
      <c r="I29" s="77">
        <v>55231</v>
      </c>
      <c r="J29" s="5"/>
    </row>
    <row r="30" spans="1:10" x14ac:dyDescent="0.15">
      <c r="A30" s="45"/>
      <c r="B30" s="48"/>
      <c r="C30" s="42"/>
      <c r="D30" s="51"/>
      <c r="E30" s="42"/>
      <c r="F30" s="51"/>
      <c r="G30" s="72"/>
      <c r="H30" s="51"/>
      <c r="I30" s="78"/>
      <c r="J30" s="4"/>
    </row>
    <row r="31" spans="1:10" x14ac:dyDescent="0.15">
      <c r="A31" s="46"/>
      <c r="B31" s="49"/>
      <c r="C31" s="43"/>
      <c r="D31" s="52"/>
      <c r="E31" s="43"/>
      <c r="F31" s="52"/>
      <c r="G31" s="73"/>
      <c r="H31" s="52"/>
      <c r="I31" s="79"/>
      <c r="J31" s="6"/>
    </row>
    <row r="32" spans="1:10" x14ac:dyDescent="0.15">
      <c r="A32" s="44" t="s">
        <v>22</v>
      </c>
      <c r="B32" s="47">
        <v>6</v>
      </c>
      <c r="C32" s="41">
        <v>98108</v>
      </c>
      <c r="D32" s="50">
        <f>C32/C35</f>
        <v>0.10019690507704626</v>
      </c>
      <c r="E32" s="41">
        <v>109019</v>
      </c>
      <c r="F32" s="50">
        <f>C32/E32</f>
        <v>0.89991652831157876</v>
      </c>
      <c r="G32" s="41">
        <v>97165</v>
      </c>
      <c r="H32" s="50">
        <f>C32/G32</f>
        <v>1.0097051407399784</v>
      </c>
      <c r="I32" s="77">
        <v>113502</v>
      </c>
      <c r="J32" s="4"/>
    </row>
    <row r="33" spans="1:10" x14ac:dyDescent="0.15">
      <c r="A33" s="45"/>
      <c r="B33" s="48"/>
      <c r="C33" s="42"/>
      <c r="D33" s="51"/>
      <c r="E33" s="42"/>
      <c r="F33" s="51"/>
      <c r="G33" s="72"/>
      <c r="H33" s="51"/>
      <c r="I33" s="78"/>
      <c r="J33" s="4"/>
    </row>
    <row r="34" spans="1:10" x14ac:dyDescent="0.15">
      <c r="A34" s="46"/>
      <c r="B34" s="49"/>
      <c r="C34" s="43"/>
      <c r="D34" s="52"/>
      <c r="E34" s="43"/>
      <c r="F34" s="52"/>
      <c r="G34" s="73"/>
      <c r="H34" s="52"/>
      <c r="I34" s="79"/>
      <c r="J34" s="4"/>
    </row>
    <row r="35" spans="1:10" x14ac:dyDescent="0.15">
      <c r="A35" s="32" t="s">
        <v>23</v>
      </c>
      <c r="B35" s="32">
        <f>B8+B11+B14+B17+B20+B23+B26+B29+B32</f>
        <v>43</v>
      </c>
      <c r="C35" s="35">
        <f>SUM(C8:C34)</f>
        <v>979152</v>
      </c>
      <c r="D35" s="38">
        <f>C35/C35</f>
        <v>1</v>
      </c>
      <c r="E35" s="35">
        <f>SUM(E8:E34)</f>
        <v>1081120</v>
      </c>
      <c r="F35" s="66">
        <f>C35/E35</f>
        <v>0.90568299541216513</v>
      </c>
      <c r="G35" s="35">
        <f>G8+G11+G14+G17+G20+G23+G26+G29+G32</f>
        <v>1023455</v>
      </c>
      <c r="H35" s="66">
        <f>C35/G35</f>
        <v>0.95671231270549262</v>
      </c>
      <c r="I35" s="74">
        <f>I8+I11+I14+I17+I20+I23+I26+I29+I32</f>
        <v>1070652</v>
      </c>
      <c r="J35" s="18"/>
    </row>
    <row r="36" spans="1:10" x14ac:dyDescent="0.15">
      <c r="A36" s="33"/>
      <c r="B36" s="33"/>
      <c r="C36" s="36"/>
      <c r="D36" s="39"/>
      <c r="E36" s="36"/>
      <c r="F36" s="67"/>
      <c r="G36" s="36"/>
      <c r="H36" s="67"/>
      <c r="I36" s="75"/>
      <c r="J36" s="19"/>
    </row>
    <row r="37" spans="1:10" x14ac:dyDescent="0.15">
      <c r="A37" s="34"/>
      <c r="B37" s="34"/>
      <c r="C37" s="37"/>
      <c r="D37" s="40"/>
      <c r="E37" s="37"/>
      <c r="F37" s="68"/>
      <c r="G37" s="37"/>
      <c r="H37" s="68"/>
      <c r="I37" s="76"/>
      <c r="J37" s="20"/>
    </row>
    <row r="39" spans="1:10" x14ac:dyDescent="0.15">
      <c r="B39" t="s">
        <v>7</v>
      </c>
    </row>
  </sheetData>
  <mergeCells count="97">
    <mergeCell ref="D1:H1"/>
    <mergeCell ref="E2:F2"/>
    <mergeCell ref="A6:A7"/>
    <mergeCell ref="B6:B7"/>
    <mergeCell ref="F6:F7"/>
    <mergeCell ref="H6:H7"/>
    <mergeCell ref="J6:J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G11:G13"/>
    <mergeCell ref="H11:H13"/>
    <mergeCell ref="I11:I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  <mergeCell ref="F11:F13"/>
    <mergeCell ref="H14:H16"/>
    <mergeCell ref="I14:I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G23:G25"/>
    <mergeCell ref="H23:H25"/>
    <mergeCell ref="I23:I25"/>
    <mergeCell ref="A26:A28"/>
    <mergeCell ref="B26:B28"/>
    <mergeCell ref="C26:C28"/>
    <mergeCell ref="D26:D28"/>
    <mergeCell ref="E26:E28"/>
    <mergeCell ref="F26:F28"/>
    <mergeCell ref="G26:G28"/>
    <mergeCell ref="A23:A25"/>
    <mergeCell ref="B23:B25"/>
    <mergeCell ref="C23:C25"/>
    <mergeCell ref="D23:D25"/>
    <mergeCell ref="E23:E25"/>
    <mergeCell ref="F23:F25"/>
    <mergeCell ref="H26:H28"/>
    <mergeCell ref="I26:I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G35:G37"/>
    <mergeCell ref="H35:H37"/>
    <mergeCell ref="I35:I37"/>
    <mergeCell ref="A35:A37"/>
    <mergeCell ref="B35:B37"/>
    <mergeCell ref="C35:C37"/>
    <mergeCell ref="D35:D37"/>
    <mergeCell ref="E35:E37"/>
    <mergeCell ref="F35:F37"/>
  </mergeCells>
  <phoneticPr fontId="3"/>
  <pageMargins left="0.78740157480314965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C8" sqref="C8:C10"/>
    </sheetView>
  </sheetViews>
  <sheetFormatPr defaultRowHeight="13.5" x14ac:dyDescent="0.15"/>
  <cols>
    <col min="3" max="3" width="10.375" bestFit="1" customWidth="1"/>
    <col min="5" max="5" width="10.375" bestFit="1" customWidth="1"/>
    <col min="7" max="7" width="10.375" bestFit="1" customWidth="1"/>
    <col min="9" max="9" width="10.375" bestFit="1" customWidth="1"/>
  </cols>
  <sheetData>
    <row r="1" spans="1:10" ht="14.25" x14ac:dyDescent="0.15">
      <c r="D1" s="57" t="s">
        <v>43</v>
      </c>
      <c r="E1" s="57"/>
      <c r="F1" s="57"/>
      <c r="G1" s="57"/>
      <c r="H1" s="57"/>
    </row>
    <row r="2" spans="1:10" ht="14.25" x14ac:dyDescent="0.15">
      <c r="C2" s="1"/>
      <c r="E2" s="58" t="s">
        <v>44</v>
      </c>
      <c r="F2" s="59"/>
    </row>
    <row r="3" spans="1:10" ht="14.25" x14ac:dyDescent="0.15">
      <c r="C3" s="1"/>
      <c r="E3" s="2"/>
      <c r="F3" s="3"/>
      <c r="H3" t="s">
        <v>25</v>
      </c>
    </row>
    <row r="5" spans="1:10" x14ac:dyDescent="0.15">
      <c r="B5" s="21" t="s">
        <v>24</v>
      </c>
      <c r="C5" s="21" t="s">
        <v>24</v>
      </c>
      <c r="D5" s="21"/>
      <c r="E5" s="21" t="s">
        <v>24</v>
      </c>
      <c r="F5" s="21"/>
      <c r="G5" s="21" t="s">
        <v>45</v>
      </c>
      <c r="H5" s="21"/>
      <c r="I5" s="21" t="s">
        <v>24</v>
      </c>
      <c r="J5" s="17" t="s">
        <v>0</v>
      </c>
    </row>
    <row r="6" spans="1:10" x14ac:dyDescent="0.15">
      <c r="A6" s="32" t="s">
        <v>14</v>
      </c>
      <c r="B6" s="60" t="s">
        <v>1</v>
      </c>
      <c r="C6" s="15" t="s">
        <v>2</v>
      </c>
      <c r="D6" s="10" t="s">
        <v>3</v>
      </c>
      <c r="E6" s="13" t="s">
        <v>8</v>
      </c>
      <c r="F6" s="62" t="s">
        <v>10</v>
      </c>
      <c r="G6" s="11" t="s">
        <v>8</v>
      </c>
      <c r="H6" s="64" t="s">
        <v>4</v>
      </c>
      <c r="I6" s="10" t="s">
        <v>12</v>
      </c>
      <c r="J6" s="55" t="s">
        <v>5</v>
      </c>
    </row>
    <row r="7" spans="1:10" x14ac:dyDescent="0.15">
      <c r="A7" s="34"/>
      <c r="B7" s="61"/>
      <c r="C7" s="16" t="s">
        <v>46</v>
      </c>
      <c r="D7" s="9" t="s">
        <v>6</v>
      </c>
      <c r="E7" s="14" t="s">
        <v>9</v>
      </c>
      <c r="F7" s="63"/>
      <c r="G7" s="12" t="s">
        <v>11</v>
      </c>
      <c r="H7" s="65"/>
      <c r="I7" s="9" t="s">
        <v>13</v>
      </c>
      <c r="J7" s="56"/>
    </row>
    <row r="8" spans="1:10" x14ac:dyDescent="0.15">
      <c r="A8" s="44" t="s">
        <v>15</v>
      </c>
      <c r="B8" s="47">
        <v>2</v>
      </c>
      <c r="C8" s="41">
        <v>50496</v>
      </c>
      <c r="D8" s="50">
        <f>C8/C35</f>
        <v>5.7968419058770856E-2</v>
      </c>
      <c r="E8" s="41">
        <v>54786</v>
      </c>
      <c r="F8" s="50">
        <f>C8/E8</f>
        <v>0.92169532362282336</v>
      </c>
      <c r="G8" s="41">
        <v>49404</v>
      </c>
      <c r="H8" s="50">
        <f>C8/G8</f>
        <v>1.0221034734029633</v>
      </c>
      <c r="I8" s="77">
        <v>44603</v>
      </c>
      <c r="J8" s="4"/>
    </row>
    <row r="9" spans="1:10" x14ac:dyDescent="0.15">
      <c r="A9" s="45"/>
      <c r="B9" s="48"/>
      <c r="C9" s="42"/>
      <c r="D9" s="51"/>
      <c r="E9" s="42"/>
      <c r="F9" s="51"/>
      <c r="G9" s="72"/>
      <c r="H9" s="51"/>
      <c r="I9" s="78"/>
      <c r="J9" s="4"/>
    </row>
    <row r="10" spans="1:10" x14ac:dyDescent="0.15">
      <c r="A10" s="46"/>
      <c r="B10" s="49"/>
      <c r="C10" s="43"/>
      <c r="D10" s="52"/>
      <c r="E10" s="43"/>
      <c r="F10" s="52"/>
      <c r="G10" s="73"/>
      <c r="H10" s="52"/>
      <c r="I10" s="79"/>
      <c r="J10" s="4"/>
    </row>
    <row r="11" spans="1:10" x14ac:dyDescent="0.15">
      <c r="A11" s="44" t="s">
        <v>16</v>
      </c>
      <c r="B11" s="47">
        <v>3</v>
      </c>
      <c r="C11" s="41">
        <v>44247</v>
      </c>
      <c r="D11" s="50">
        <f>C11/C35</f>
        <v>5.0794689442598108E-2</v>
      </c>
      <c r="E11" s="41">
        <v>43679</v>
      </c>
      <c r="F11" s="50">
        <f>C11/E11</f>
        <v>1.0130039607133863</v>
      </c>
      <c r="G11" s="41">
        <v>52492</v>
      </c>
      <c r="H11" s="50">
        <f>C11/G11</f>
        <v>0.84292844623942698</v>
      </c>
      <c r="I11" s="77">
        <v>28074</v>
      </c>
      <c r="J11" s="5"/>
    </row>
    <row r="12" spans="1:10" x14ac:dyDescent="0.15">
      <c r="A12" s="45"/>
      <c r="B12" s="48"/>
      <c r="C12" s="42"/>
      <c r="D12" s="51"/>
      <c r="E12" s="42"/>
      <c r="F12" s="51"/>
      <c r="G12" s="72"/>
      <c r="H12" s="51"/>
      <c r="I12" s="78"/>
      <c r="J12" s="4"/>
    </row>
    <row r="13" spans="1:10" x14ac:dyDescent="0.15">
      <c r="A13" s="46"/>
      <c r="B13" s="49"/>
      <c r="C13" s="43"/>
      <c r="D13" s="52"/>
      <c r="E13" s="43"/>
      <c r="F13" s="52"/>
      <c r="G13" s="73"/>
      <c r="H13" s="52"/>
      <c r="I13" s="79"/>
      <c r="J13" s="6"/>
    </row>
    <row r="14" spans="1:10" x14ac:dyDescent="0.15">
      <c r="A14" s="44" t="s">
        <v>26</v>
      </c>
      <c r="B14" s="47">
        <v>8</v>
      </c>
      <c r="C14" s="41">
        <v>278851</v>
      </c>
      <c r="D14" s="50">
        <f>C14/C35</f>
        <v>0.32011548682979468</v>
      </c>
      <c r="E14" s="41">
        <v>294431</v>
      </c>
      <c r="F14" s="50">
        <f>C14/E14</f>
        <v>0.94708437630548414</v>
      </c>
      <c r="G14" s="41">
        <v>260636</v>
      </c>
      <c r="H14" s="50">
        <f>C14/G14</f>
        <v>1.0698867385932871</v>
      </c>
      <c r="I14" s="77">
        <v>312787</v>
      </c>
      <c r="J14" s="7"/>
    </row>
    <row r="15" spans="1:10" x14ac:dyDescent="0.15">
      <c r="A15" s="45"/>
      <c r="B15" s="48"/>
      <c r="C15" s="42"/>
      <c r="D15" s="51"/>
      <c r="E15" s="42"/>
      <c r="F15" s="51"/>
      <c r="G15" s="72"/>
      <c r="H15" s="51"/>
      <c r="I15" s="78"/>
      <c r="J15" s="7"/>
    </row>
    <row r="16" spans="1:10" x14ac:dyDescent="0.15">
      <c r="A16" s="45"/>
      <c r="B16" s="49"/>
      <c r="C16" s="43"/>
      <c r="D16" s="52"/>
      <c r="E16" s="43"/>
      <c r="F16" s="52"/>
      <c r="G16" s="73"/>
      <c r="H16" s="52"/>
      <c r="I16" s="79"/>
      <c r="J16" s="8"/>
    </row>
    <row r="17" spans="1:10" x14ac:dyDescent="0.15">
      <c r="A17" s="44" t="s">
        <v>17</v>
      </c>
      <c r="B17" s="47">
        <v>3</v>
      </c>
      <c r="C17" s="41">
        <v>51549</v>
      </c>
      <c r="D17" s="50">
        <f>C17/C35</f>
        <v>5.9177242436244039E-2</v>
      </c>
      <c r="E17" s="41">
        <v>58914</v>
      </c>
      <c r="F17" s="50">
        <f>C17/E17</f>
        <v>0.87498726957938688</v>
      </c>
      <c r="G17" s="41">
        <v>46882</v>
      </c>
      <c r="H17" s="50">
        <f>C17/G17</f>
        <v>1.0995478008617381</v>
      </c>
      <c r="I17" s="77">
        <v>31523</v>
      </c>
      <c r="J17" s="5"/>
    </row>
    <row r="18" spans="1:10" x14ac:dyDescent="0.15">
      <c r="A18" s="45"/>
      <c r="B18" s="48"/>
      <c r="C18" s="42"/>
      <c r="D18" s="51"/>
      <c r="E18" s="42"/>
      <c r="F18" s="51"/>
      <c r="G18" s="72"/>
      <c r="H18" s="51"/>
      <c r="I18" s="78"/>
      <c r="J18" s="4"/>
    </row>
    <row r="19" spans="1:10" x14ac:dyDescent="0.15">
      <c r="A19" s="46"/>
      <c r="B19" s="49"/>
      <c r="C19" s="43"/>
      <c r="D19" s="52"/>
      <c r="E19" s="43"/>
      <c r="F19" s="52"/>
      <c r="G19" s="73"/>
      <c r="H19" s="52"/>
      <c r="I19" s="79"/>
      <c r="J19" s="6"/>
    </row>
    <row r="20" spans="1:10" x14ac:dyDescent="0.15">
      <c r="A20" s="44" t="s">
        <v>18</v>
      </c>
      <c r="B20" s="47">
        <v>5</v>
      </c>
      <c r="C20" s="41">
        <v>103893</v>
      </c>
      <c r="D20" s="50">
        <f>C20/C35</f>
        <v>0.1192671293027741</v>
      </c>
      <c r="E20" s="41">
        <v>126082</v>
      </c>
      <c r="F20" s="50">
        <f>C20/E20</f>
        <v>0.82401135768785394</v>
      </c>
      <c r="G20" s="41">
        <v>106712</v>
      </c>
      <c r="H20" s="50">
        <f>C20/G20</f>
        <v>0.97358310218157285</v>
      </c>
      <c r="I20" s="77">
        <v>108991</v>
      </c>
      <c r="J20" s="4"/>
    </row>
    <row r="21" spans="1:10" x14ac:dyDescent="0.15">
      <c r="A21" s="45"/>
      <c r="B21" s="48"/>
      <c r="C21" s="42"/>
      <c r="D21" s="51"/>
      <c r="E21" s="42"/>
      <c r="F21" s="51"/>
      <c r="G21" s="72"/>
      <c r="H21" s="51"/>
      <c r="I21" s="78"/>
      <c r="J21" s="4"/>
    </row>
    <row r="22" spans="1:10" x14ac:dyDescent="0.15">
      <c r="A22" s="46"/>
      <c r="B22" s="49"/>
      <c r="C22" s="43"/>
      <c r="D22" s="52"/>
      <c r="E22" s="43"/>
      <c r="F22" s="52"/>
      <c r="G22" s="73"/>
      <c r="H22" s="52"/>
      <c r="I22" s="79"/>
      <c r="J22" s="4"/>
    </row>
    <row r="23" spans="1:10" x14ac:dyDescent="0.15">
      <c r="A23" s="44" t="s">
        <v>19</v>
      </c>
      <c r="B23" s="47">
        <v>6</v>
      </c>
      <c r="C23" s="41">
        <v>133391</v>
      </c>
      <c r="D23" s="50">
        <f>C23/C35</f>
        <v>0.15313025559783949</v>
      </c>
      <c r="E23" s="41">
        <v>154198</v>
      </c>
      <c r="F23" s="50">
        <f>C23/E23</f>
        <v>0.86506310068872494</v>
      </c>
      <c r="G23" s="41">
        <v>133399</v>
      </c>
      <c r="H23" s="50">
        <f>C23/G23</f>
        <v>0.9999400295354538</v>
      </c>
      <c r="I23" s="77">
        <v>166244</v>
      </c>
      <c r="J23" s="5"/>
    </row>
    <row r="24" spans="1:10" x14ac:dyDescent="0.15">
      <c r="A24" s="45"/>
      <c r="B24" s="48"/>
      <c r="C24" s="42"/>
      <c r="D24" s="51"/>
      <c r="E24" s="42"/>
      <c r="F24" s="51"/>
      <c r="G24" s="72"/>
      <c r="H24" s="51"/>
      <c r="I24" s="78"/>
      <c r="J24" s="4"/>
    </row>
    <row r="25" spans="1:10" x14ac:dyDescent="0.15">
      <c r="A25" s="46"/>
      <c r="B25" s="49"/>
      <c r="C25" s="43"/>
      <c r="D25" s="52"/>
      <c r="E25" s="43"/>
      <c r="F25" s="52"/>
      <c r="G25" s="73"/>
      <c r="H25" s="52"/>
      <c r="I25" s="79"/>
      <c r="J25" s="6"/>
    </row>
    <row r="26" spans="1:10" x14ac:dyDescent="0.15">
      <c r="A26" s="44" t="s">
        <v>20</v>
      </c>
      <c r="B26" s="47">
        <v>6</v>
      </c>
      <c r="C26" s="41">
        <v>104893</v>
      </c>
      <c r="D26" s="50">
        <f>C26/C35</f>
        <v>0.12041510971822821</v>
      </c>
      <c r="E26" s="41">
        <v>125368</v>
      </c>
      <c r="F26" s="50">
        <f>C26/E26</f>
        <v>0.83668081169038355</v>
      </c>
      <c r="G26" s="41">
        <v>108638</v>
      </c>
      <c r="H26" s="50">
        <f>C26/G26</f>
        <v>0.96552771590051367</v>
      </c>
      <c r="I26" s="77">
        <v>104115</v>
      </c>
      <c r="J26" s="4"/>
    </row>
    <row r="27" spans="1:10" x14ac:dyDescent="0.15">
      <c r="A27" s="45"/>
      <c r="B27" s="48"/>
      <c r="C27" s="42"/>
      <c r="D27" s="51"/>
      <c r="E27" s="42"/>
      <c r="F27" s="51"/>
      <c r="G27" s="72"/>
      <c r="H27" s="51"/>
      <c r="I27" s="78"/>
      <c r="J27" s="4"/>
    </row>
    <row r="28" spans="1:10" x14ac:dyDescent="0.15">
      <c r="A28" s="46"/>
      <c r="B28" s="49"/>
      <c r="C28" s="43"/>
      <c r="D28" s="52"/>
      <c r="E28" s="43"/>
      <c r="F28" s="52"/>
      <c r="G28" s="73"/>
      <c r="H28" s="52"/>
      <c r="I28" s="79"/>
      <c r="J28" s="4"/>
    </row>
    <row r="29" spans="1:10" x14ac:dyDescent="0.15">
      <c r="A29" s="44" t="s">
        <v>21</v>
      </c>
      <c r="B29" s="47">
        <v>4</v>
      </c>
      <c r="C29" s="41">
        <v>18710</v>
      </c>
      <c r="D29" s="50">
        <f>C29/C35</f>
        <v>2.1478713573146443E-2</v>
      </c>
      <c r="E29" s="41">
        <v>23586</v>
      </c>
      <c r="F29" s="50">
        <f>C29/E29</f>
        <v>0.7932671924022725</v>
      </c>
      <c r="G29" s="41">
        <v>21909</v>
      </c>
      <c r="H29" s="50">
        <f>C29/G29</f>
        <v>0.85398694600392533</v>
      </c>
      <c r="I29" s="77">
        <v>41848</v>
      </c>
      <c r="J29" s="5"/>
    </row>
    <row r="30" spans="1:10" x14ac:dyDescent="0.15">
      <c r="A30" s="45"/>
      <c r="B30" s="48"/>
      <c r="C30" s="42"/>
      <c r="D30" s="51"/>
      <c r="E30" s="42"/>
      <c r="F30" s="51"/>
      <c r="G30" s="72"/>
      <c r="H30" s="51"/>
      <c r="I30" s="78"/>
      <c r="J30" s="4"/>
    </row>
    <row r="31" spans="1:10" x14ac:dyDescent="0.15">
      <c r="A31" s="46"/>
      <c r="B31" s="49"/>
      <c r="C31" s="43"/>
      <c r="D31" s="52"/>
      <c r="E31" s="43"/>
      <c r="F31" s="52"/>
      <c r="G31" s="73"/>
      <c r="H31" s="52"/>
      <c r="I31" s="79"/>
      <c r="J31" s="6"/>
    </row>
    <row r="32" spans="1:10" x14ac:dyDescent="0.15">
      <c r="A32" s="44" t="s">
        <v>22</v>
      </c>
      <c r="B32" s="47">
        <v>6</v>
      </c>
      <c r="C32" s="41">
        <v>85065</v>
      </c>
      <c r="D32" s="50">
        <f>C32/C35</f>
        <v>9.7652954040604062E-2</v>
      </c>
      <c r="E32" s="41">
        <v>98108</v>
      </c>
      <c r="F32" s="50">
        <f>C32/E32</f>
        <v>0.86705467444041262</v>
      </c>
      <c r="G32" s="41">
        <v>79321</v>
      </c>
      <c r="H32" s="50">
        <f>C32/G32</f>
        <v>1.0724146190794368</v>
      </c>
      <c r="I32" s="77">
        <v>90982</v>
      </c>
      <c r="J32" s="4"/>
    </row>
    <row r="33" spans="1:10" x14ac:dyDescent="0.15">
      <c r="A33" s="45"/>
      <c r="B33" s="48"/>
      <c r="C33" s="42"/>
      <c r="D33" s="51"/>
      <c r="E33" s="42"/>
      <c r="F33" s="51"/>
      <c r="G33" s="72"/>
      <c r="H33" s="51"/>
      <c r="I33" s="78"/>
      <c r="J33" s="4"/>
    </row>
    <row r="34" spans="1:10" x14ac:dyDescent="0.15">
      <c r="A34" s="46"/>
      <c r="B34" s="49"/>
      <c r="C34" s="43"/>
      <c r="D34" s="52"/>
      <c r="E34" s="43"/>
      <c r="F34" s="52"/>
      <c r="G34" s="73"/>
      <c r="H34" s="52"/>
      <c r="I34" s="79"/>
      <c r="J34" s="4"/>
    </row>
    <row r="35" spans="1:10" x14ac:dyDescent="0.15">
      <c r="A35" s="32" t="s">
        <v>23</v>
      </c>
      <c r="B35" s="32">
        <f>B8+B11+B14+B17+B20+B23+B26+B29+B32</f>
        <v>43</v>
      </c>
      <c r="C35" s="35">
        <f>SUM(C8:C34)</f>
        <v>871095</v>
      </c>
      <c r="D35" s="38">
        <f>C35/C35</f>
        <v>1</v>
      </c>
      <c r="E35" s="35">
        <f>SUM(E8:E34)</f>
        <v>979152</v>
      </c>
      <c r="F35" s="66">
        <f>C35/E35</f>
        <v>0.88964226187558215</v>
      </c>
      <c r="G35" s="35">
        <f>G8+G11+G14+G17+G20+G23+G26+G29+G32</f>
        <v>859393</v>
      </c>
      <c r="H35" s="66">
        <f>C35/G35</f>
        <v>1.0136165875216576</v>
      </c>
      <c r="I35" s="74">
        <f>I8+I11+I14+I17+I20+I23+I26+I29+I32</f>
        <v>929167</v>
      </c>
      <c r="J35" s="18"/>
    </row>
    <row r="36" spans="1:10" x14ac:dyDescent="0.15">
      <c r="A36" s="33"/>
      <c r="B36" s="33"/>
      <c r="C36" s="36"/>
      <c r="D36" s="39"/>
      <c r="E36" s="36"/>
      <c r="F36" s="67"/>
      <c r="G36" s="36"/>
      <c r="H36" s="67"/>
      <c r="I36" s="75"/>
      <c r="J36" s="19"/>
    </row>
    <row r="37" spans="1:10" x14ac:dyDescent="0.15">
      <c r="A37" s="34"/>
      <c r="B37" s="34"/>
      <c r="C37" s="37"/>
      <c r="D37" s="40"/>
      <c r="E37" s="37"/>
      <c r="F37" s="68"/>
      <c r="G37" s="37"/>
      <c r="H37" s="68"/>
      <c r="I37" s="76"/>
      <c r="J37" s="20"/>
    </row>
    <row r="39" spans="1:10" x14ac:dyDescent="0.15">
      <c r="B39" t="s">
        <v>7</v>
      </c>
    </row>
  </sheetData>
  <mergeCells count="97">
    <mergeCell ref="D1:H1"/>
    <mergeCell ref="E2:F2"/>
    <mergeCell ref="A6:A7"/>
    <mergeCell ref="B6:B7"/>
    <mergeCell ref="F6:F7"/>
    <mergeCell ref="H6:H7"/>
    <mergeCell ref="J6:J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G11:G13"/>
    <mergeCell ref="H11:H13"/>
    <mergeCell ref="I11:I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  <mergeCell ref="F11:F13"/>
    <mergeCell ref="H14:H16"/>
    <mergeCell ref="I14:I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G23:G25"/>
    <mergeCell ref="H23:H25"/>
    <mergeCell ref="I23:I25"/>
    <mergeCell ref="A26:A28"/>
    <mergeCell ref="B26:B28"/>
    <mergeCell ref="C26:C28"/>
    <mergeCell ref="D26:D28"/>
    <mergeCell ref="E26:E28"/>
    <mergeCell ref="F26:F28"/>
    <mergeCell ref="G26:G28"/>
    <mergeCell ref="A23:A25"/>
    <mergeCell ref="B23:B25"/>
    <mergeCell ref="C23:C25"/>
    <mergeCell ref="D23:D25"/>
    <mergeCell ref="E23:E25"/>
    <mergeCell ref="F23:F25"/>
    <mergeCell ref="H26:H28"/>
    <mergeCell ref="I26:I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G35:G37"/>
    <mergeCell ref="H35:H37"/>
    <mergeCell ref="I35:I37"/>
    <mergeCell ref="A35:A37"/>
    <mergeCell ref="B35:B37"/>
    <mergeCell ref="C35:C37"/>
    <mergeCell ref="D35:D37"/>
    <mergeCell ref="E35:E37"/>
    <mergeCell ref="F35:F37"/>
  </mergeCells>
  <phoneticPr fontId="3"/>
  <pageMargins left="0.78740157480314965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C8" sqref="C8:C10"/>
    </sheetView>
  </sheetViews>
  <sheetFormatPr defaultRowHeight="13.5" x14ac:dyDescent="0.15"/>
  <cols>
    <col min="3" max="3" width="10.375" bestFit="1" customWidth="1"/>
    <col min="5" max="5" width="10.375" bestFit="1" customWidth="1"/>
    <col min="7" max="7" width="10.375" bestFit="1" customWidth="1"/>
    <col min="9" max="9" width="10.375" bestFit="1" customWidth="1"/>
  </cols>
  <sheetData>
    <row r="1" spans="1:10" ht="14.25" x14ac:dyDescent="0.15">
      <c r="D1" s="57" t="s">
        <v>47</v>
      </c>
      <c r="E1" s="57"/>
      <c r="F1" s="57"/>
      <c r="G1" s="57"/>
      <c r="H1" s="57"/>
    </row>
    <row r="2" spans="1:10" ht="14.25" x14ac:dyDescent="0.15">
      <c r="C2" s="1"/>
      <c r="E2" s="58" t="s">
        <v>48</v>
      </c>
      <c r="F2" s="59"/>
    </row>
    <row r="3" spans="1:10" ht="14.25" x14ac:dyDescent="0.15">
      <c r="C3" s="1"/>
      <c r="E3" s="2"/>
      <c r="F3" s="3"/>
      <c r="H3" t="s">
        <v>25</v>
      </c>
    </row>
    <row r="5" spans="1:10" x14ac:dyDescent="0.15">
      <c r="B5" s="21" t="s">
        <v>24</v>
      </c>
      <c r="C5" s="21" t="s">
        <v>24</v>
      </c>
      <c r="D5" s="21"/>
      <c r="E5" s="21" t="s">
        <v>24</v>
      </c>
      <c r="F5" s="21"/>
      <c r="G5" s="21" t="s">
        <v>24</v>
      </c>
      <c r="H5" s="21"/>
      <c r="I5" s="21" t="s">
        <v>49</v>
      </c>
      <c r="J5" s="17" t="s">
        <v>0</v>
      </c>
    </row>
    <row r="6" spans="1:10" x14ac:dyDescent="0.15">
      <c r="A6" s="32" t="s">
        <v>14</v>
      </c>
      <c r="B6" s="60" t="s">
        <v>1</v>
      </c>
      <c r="C6" s="15" t="s">
        <v>2</v>
      </c>
      <c r="D6" s="10" t="s">
        <v>3</v>
      </c>
      <c r="E6" s="13" t="s">
        <v>8</v>
      </c>
      <c r="F6" s="62" t="s">
        <v>10</v>
      </c>
      <c r="G6" s="11" t="s">
        <v>8</v>
      </c>
      <c r="H6" s="64" t="s">
        <v>4</v>
      </c>
      <c r="I6" s="10" t="s">
        <v>12</v>
      </c>
      <c r="J6" s="55" t="s">
        <v>5</v>
      </c>
    </row>
    <row r="7" spans="1:10" x14ac:dyDescent="0.15">
      <c r="A7" s="34"/>
      <c r="B7" s="61"/>
      <c r="C7" s="16" t="s">
        <v>50</v>
      </c>
      <c r="D7" s="9" t="s">
        <v>6</v>
      </c>
      <c r="E7" s="14" t="s">
        <v>9</v>
      </c>
      <c r="F7" s="63"/>
      <c r="G7" s="12" t="s">
        <v>11</v>
      </c>
      <c r="H7" s="65"/>
      <c r="I7" s="9" t="s">
        <v>13</v>
      </c>
      <c r="J7" s="56"/>
    </row>
    <row r="8" spans="1:10" x14ac:dyDescent="0.15">
      <c r="A8" s="44" t="s">
        <v>15</v>
      </c>
      <c r="B8" s="47">
        <v>2</v>
      </c>
      <c r="C8" s="41">
        <v>54106</v>
      </c>
      <c r="D8" s="50">
        <f>C8/C35</f>
        <v>5.7361372618865876E-2</v>
      </c>
      <c r="E8" s="41">
        <v>50496</v>
      </c>
      <c r="F8" s="50">
        <f>C8/E8</f>
        <v>1.0714908111533588</v>
      </c>
      <c r="G8" s="41">
        <v>53065</v>
      </c>
      <c r="H8" s="50">
        <f>C8/G8</f>
        <v>1.0196174502968058</v>
      </c>
      <c r="I8" s="77">
        <v>47585</v>
      </c>
      <c r="J8" s="4"/>
    </row>
    <row r="9" spans="1:10" x14ac:dyDescent="0.15">
      <c r="A9" s="45"/>
      <c r="B9" s="48"/>
      <c r="C9" s="42"/>
      <c r="D9" s="51"/>
      <c r="E9" s="42"/>
      <c r="F9" s="51"/>
      <c r="G9" s="72"/>
      <c r="H9" s="51"/>
      <c r="I9" s="78"/>
      <c r="J9" s="4"/>
    </row>
    <row r="10" spans="1:10" x14ac:dyDescent="0.15">
      <c r="A10" s="46"/>
      <c r="B10" s="49"/>
      <c r="C10" s="43"/>
      <c r="D10" s="52"/>
      <c r="E10" s="43"/>
      <c r="F10" s="52"/>
      <c r="G10" s="73"/>
      <c r="H10" s="52"/>
      <c r="I10" s="79"/>
      <c r="J10" s="4"/>
    </row>
    <row r="11" spans="1:10" x14ac:dyDescent="0.15">
      <c r="A11" s="44" t="s">
        <v>16</v>
      </c>
      <c r="B11" s="47">
        <v>3</v>
      </c>
      <c r="C11" s="41">
        <v>51588</v>
      </c>
      <c r="D11" s="50">
        <f>C11/C35</f>
        <v>5.4691873187115159E-2</v>
      </c>
      <c r="E11" s="41">
        <v>44247</v>
      </c>
      <c r="F11" s="50">
        <f>C11/E11</f>
        <v>1.1659095531900467</v>
      </c>
      <c r="G11" s="41">
        <v>47506</v>
      </c>
      <c r="H11" s="50">
        <f>C11/G11</f>
        <v>1.0859259882962151</v>
      </c>
      <c r="I11" s="77">
        <v>32979</v>
      </c>
      <c r="J11" s="5"/>
    </row>
    <row r="12" spans="1:10" x14ac:dyDescent="0.15">
      <c r="A12" s="45"/>
      <c r="B12" s="48"/>
      <c r="C12" s="42"/>
      <c r="D12" s="51"/>
      <c r="E12" s="42"/>
      <c r="F12" s="51"/>
      <c r="G12" s="72"/>
      <c r="H12" s="51"/>
      <c r="I12" s="78"/>
      <c r="J12" s="4"/>
    </row>
    <row r="13" spans="1:10" x14ac:dyDescent="0.15">
      <c r="A13" s="46"/>
      <c r="B13" s="49"/>
      <c r="C13" s="43"/>
      <c r="D13" s="52"/>
      <c r="E13" s="43"/>
      <c r="F13" s="52"/>
      <c r="G13" s="73"/>
      <c r="H13" s="52"/>
      <c r="I13" s="79"/>
      <c r="J13" s="6"/>
    </row>
    <row r="14" spans="1:10" x14ac:dyDescent="0.15">
      <c r="A14" s="44" t="s">
        <v>26</v>
      </c>
      <c r="B14" s="47">
        <v>8</v>
      </c>
      <c r="C14" s="41">
        <v>299893</v>
      </c>
      <c r="D14" s="50">
        <f>C14/C35</f>
        <v>0.31793653418825168</v>
      </c>
      <c r="E14" s="41">
        <v>278851</v>
      </c>
      <c r="F14" s="50">
        <f>C14/E14</f>
        <v>1.0754596540804946</v>
      </c>
      <c r="G14" s="41">
        <v>280748</v>
      </c>
      <c r="H14" s="50">
        <f>C14/G14</f>
        <v>1.0681928277316313</v>
      </c>
      <c r="I14" s="77">
        <v>333858</v>
      </c>
      <c r="J14" s="7"/>
    </row>
    <row r="15" spans="1:10" x14ac:dyDescent="0.15">
      <c r="A15" s="45"/>
      <c r="B15" s="48"/>
      <c r="C15" s="42"/>
      <c r="D15" s="51"/>
      <c r="E15" s="42"/>
      <c r="F15" s="51"/>
      <c r="G15" s="72"/>
      <c r="H15" s="51"/>
      <c r="I15" s="78"/>
      <c r="J15" s="7"/>
    </row>
    <row r="16" spans="1:10" x14ac:dyDescent="0.15">
      <c r="A16" s="45"/>
      <c r="B16" s="49"/>
      <c r="C16" s="43"/>
      <c r="D16" s="52"/>
      <c r="E16" s="43"/>
      <c r="F16" s="52"/>
      <c r="G16" s="73"/>
      <c r="H16" s="52"/>
      <c r="I16" s="79"/>
      <c r="J16" s="8"/>
    </row>
    <row r="17" spans="1:10" x14ac:dyDescent="0.15">
      <c r="A17" s="44" t="s">
        <v>17</v>
      </c>
      <c r="B17" s="47">
        <v>3</v>
      </c>
      <c r="C17" s="41">
        <v>55264</v>
      </c>
      <c r="D17" s="50">
        <f>C17/C35</f>
        <v>5.8589045510830662E-2</v>
      </c>
      <c r="E17" s="41">
        <v>51549</v>
      </c>
      <c r="F17" s="50">
        <f>C17/E17</f>
        <v>1.0720673533919183</v>
      </c>
      <c r="G17" s="41">
        <v>45669</v>
      </c>
      <c r="H17" s="50">
        <f>C17/G17</f>
        <v>1.2100987540782588</v>
      </c>
      <c r="I17" s="77">
        <v>33491</v>
      </c>
      <c r="J17" s="5"/>
    </row>
    <row r="18" spans="1:10" x14ac:dyDescent="0.15">
      <c r="A18" s="45"/>
      <c r="B18" s="48"/>
      <c r="C18" s="42"/>
      <c r="D18" s="51"/>
      <c r="E18" s="42"/>
      <c r="F18" s="51"/>
      <c r="G18" s="72"/>
      <c r="H18" s="51"/>
      <c r="I18" s="78"/>
      <c r="J18" s="4"/>
    </row>
    <row r="19" spans="1:10" x14ac:dyDescent="0.15">
      <c r="A19" s="46"/>
      <c r="B19" s="49"/>
      <c r="C19" s="43"/>
      <c r="D19" s="52"/>
      <c r="E19" s="43"/>
      <c r="F19" s="52"/>
      <c r="G19" s="73"/>
      <c r="H19" s="52"/>
      <c r="I19" s="79"/>
      <c r="J19" s="6"/>
    </row>
    <row r="20" spans="1:10" x14ac:dyDescent="0.15">
      <c r="A20" s="44" t="s">
        <v>18</v>
      </c>
      <c r="B20" s="47">
        <v>5</v>
      </c>
      <c r="C20" s="41">
        <v>114608</v>
      </c>
      <c r="D20" s="50">
        <f>C20/C35</f>
        <v>0.12150357064101912</v>
      </c>
      <c r="E20" s="41">
        <v>103893</v>
      </c>
      <c r="F20" s="50">
        <f>C20/E20</f>
        <v>1.1031349561568151</v>
      </c>
      <c r="G20" s="41">
        <v>111428</v>
      </c>
      <c r="H20" s="50">
        <f>C20/G20</f>
        <v>1.0285386078902969</v>
      </c>
      <c r="I20" s="77">
        <v>129932</v>
      </c>
      <c r="J20" s="4"/>
    </row>
    <row r="21" spans="1:10" x14ac:dyDescent="0.15">
      <c r="A21" s="45"/>
      <c r="B21" s="48"/>
      <c r="C21" s="42"/>
      <c r="D21" s="51"/>
      <c r="E21" s="42"/>
      <c r="F21" s="51"/>
      <c r="G21" s="72"/>
      <c r="H21" s="51"/>
      <c r="I21" s="78"/>
      <c r="J21" s="4"/>
    </row>
    <row r="22" spans="1:10" x14ac:dyDescent="0.15">
      <c r="A22" s="46"/>
      <c r="B22" s="49"/>
      <c r="C22" s="43"/>
      <c r="D22" s="52"/>
      <c r="E22" s="43"/>
      <c r="F22" s="52"/>
      <c r="G22" s="73"/>
      <c r="H22" s="52"/>
      <c r="I22" s="79"/>
      <c r="J22" s="4"/>
    </row>
    <row r="23" spans="1:10" x14ac:dyDescent="0.15">
      <c r="A23" s="44" t="s">
        <v>19</v>
      </c>
      <c r="B23" s="47">
        <v>6</v>
      </c>
      <c r="C23" s="41">
        <v>147983</v>
      </c>
      <c r="D23" s="50">
        <f>C23/C35</f>
        <v>0.1568866300273099</v>
      </c>
      <c r="E23" s="41">
        <v>133391</v>
      </c>
      <c r="F23" s="50">
        <f>C23/E23</f>
        <v>1.1093926876625859</v>
      </c>
      <c r="G23" s="41">
        <v>146790</v>
      </c>
      <c r="H23" s="50">
        <f>C23/G23</f>
        <v>1.0081272566251107</v>
      </c>
      <c r="I23" s="77">
        <v>185451</v>
      </c>
      <c r="J23" s="5"/>
    </row>
    <row r="24" spans="1:10" x14ac:dyDescent="0.15">
      <c r="A24" s="45"/>
      <c r="B24" s="48"/>
      <c r="C24" s="42"/>
      <c r="D24" s="51"/>
      <c r="E24" s="42"/>
      <c r="F24" s="51"/>
      <c r="G24" s="72"/>
      <c r="H24" s="51"/>
      <c r="I24" s="78"/>
      <c r="J24" s="4"/>
    </row>
    <row r="25" spans="1:10" x14ac:dyDescent="0.15">
      <c r="A25" s="46"/>
      <c r="B25" s="49"/>
      <c r="C25" s="43"/>
      <c r="D25" s="52"/>
      <c r="E25" s="43"/>
      <c r="F25" s="52"/>
      <c r="G25" s="73"/>
      <c r="H25" s="52"/>
      <c r="I25" s="79"/>
      <c r="J25" s="6"/>
    </row>
    <row r="26" spans="1:10" x14ac:dyDescent="0.15">
      <c r="A26" s="44" t="s">
        <v>20</v>
      </c>
      <c r="B26" s="47">
        <v>6</v>
      </c>
      <c r="C26" s="41">
        <v>114428</v>
      </c>
      <c r="D26" s="50">
        <f>C26/C35</f>
        <v>0.12131274065781215</v>
      </c>
      <c r="E26" s="41">
        <v>104893</v>
      </c>
      <c r="F26" s="50">
        <f>C26/E26</f>
        <v>1.090902157436626</v>
      </c>
      <c r="G26" s="41">
        <v>115214</v>
      </c>
      <c r="H26" s="50">
        <f>C26/G26</f>
        <v>0.99317791240647835</v>
      </c>
      <c r="I26" s="77">
        <v>112517</v>
      </c>
      <c r="J26" s="4"/>
    </row>
    <row r="27" spans="1:10" x14ac:dyDescent="0.15">
      <c r="A27" s="45"/>
      <c r="B27" s="48"/>
      <c r="C27" s="42"/>
      <c r="D27" s="51"/>
      <c r="E27" s="42"/>
      <c r="F27" s="51"/>
      <c r="G27" s="72"/>
      <c r="H27" s="51"/>
      <c r="I27" s="78"/>
      <c r="J27" s="4"/>
    </row>
    <row r="28" spans="1:10" x14ac:dyDescent="0.15">
      <c r="A28" s="46"/>
      <c r="B28" s="49"/>
      <c r="C28" s="43"/>
      <c r="D28" s="52"/>
      <c r="E28" s="43"/>
      <c r="F28" s="52"/>
      <c r="G28" s="73"/>
      <c r="H28" s="52"/>
      <c r="I28" s="79"/>
      <c r="J28" s="4"/>
    </row>
    <row r="29" spans="1:10" x14ac:dyDescent="0.15">
      <c r="A29" s="44" t="s">
        <v>21</v>
      </c>
      <c r="B29" s="47">
        <v>4</v>
      </c>
      <c r="C29" s="41">
        <v>22401</v>
      </c>
      <c r="D29" s="50">
        <f>C29/C35</f>
        <v>2.3748791410106357E-2</v>
      </c>
      <c r="E29" s="41">
        <v>18710</v>
      </c>
      <c r="F29" s="50">
        <f>C29/E29</f>
        <v>1.1972741849278461</v>
      </c>
      <c r="G29" s="41">
        <v>23699</v>
      </c>
      <c r="H29" s="50">
        <f>C29/G29</f>
        <v>0.94522975652981134</v>
      </c>
      <c r="I29" s="77">
        <v>49262</v>
      </c>
      <c r="J29" s="5"/>
    </row>
    <row r="30" spans="1:10" x14ac:dyDescent="0.15">
      <c r="A30" s="45"/>
      <c r="B30" s="48"/>
      <c r="C30" s="42"/>
      <c r="D30" s="51"/>
      <c r="E30" s="42"/>
      <c r="F30" s="51"/>
      <c r="G30" s="72"/>
      <c r="H30" s="51"/>
      <c r="I30" s="78"/>
      <c r="J30" s="4"/>
    </row>
    <row r="31" spans="1:10" x14ac:dyDescent="0.15">
      <c r="A31" s="46"/>
      <c r="B31" s="49"/>
      <c r="C31" s="43"/>
      <c r="D31" s="52"/>
      <c r="E31" s="43"/>
      <c r="F31" s="52"/>
      <c r="G31" s="73"/>
      <c r="H31" s="52"/>
      <c r="I31" s="79"/>
      <c r="J31" s="6"/>
    </row>
    <row r="32" spans="1:10" x14ac:dyDescent="0.15">
      <c r="A32" s="44" t="s">
        <v>22</v>
      </c>
      <c r="B32" s="47">
        <v>6</v>
      </c>
      <c r="C32" s="41">
        <v>82977</v>
      </c>
      <c r="D32" s="50">
        <f>C32/C35</f>
        <v>8.7969441758689121E-2</v>
      </c>
      <c r="E32" s="41">
        <v>85065</v>
      </c>
      <c r="F32" s="50">
        <f>C32/E32</f>
        <v>0.97545406453888206</v>
      </c>
      <c r="G32" s="41">
        <v>88461</v>
      </c>
      <c r="H32" s="50">
        <f>C32/G32</f>
        <v>0.93800657917048191</v>
      </c>
      <c r="I32" s="77">
        <v>101034</v>
      </c>
      <c r="J32" s="4"/>
    </row>
    <row r="33" spans="1:10" x14ac:dyDescent="0.15">
      <c r="A33" s="45"/>
      <c r="B33" s="48"/>
      <c r="C33" s="42"/>
      <c r="D33" s="51"/>
      <c r="E33" s="42"/>
      <c r="F33" s="51"/>
      <c r="G33" s="72"/>
      <c r="H33" s="51"/>
      <c r="I33" s="78"/>
      <c r="J33" s="4"/>
    </row>
    <row r="34" spans="1:10" x14ac:dyDescent="0.15">
      <c r="A34" s="46"/>
      <c r="B34" s="49"/>
      <c r="C34" s="43"/>
      <c r="D34" s="52"/>
      <c r="E34" s="43"/>
      <c r="F34" s="52"/>
      <c r="G34" s="73"/>
      <c r="H34" s="52"/>
      <c r="I34" s="79"/>
      <c r="J34" s="4"/>
    </row>
    <row r="35" spans="1:10" x14ac:dyDescent="0.15">
      <c r="A35" s="32" t="s">
        <v>23</v>
      </c>
      <c r="B35" s="32">
        <f>B8+B11+B14+B17+B20+B23+B26+B29+B32</f>
        <v>43</v>
      </c>
      <c r="C35" s="35">
        <f>SUM(C8:C34)</f>
        <v>943248</v>
      </c>
      <c r="D35" s="38">
        <f>C35/C35</f>
        <v>1</v>
      </c>
      <c r="E35" s="35">
        <f>SUM(E8:E34)</f>
        <v>871095</v>
      </c>
      <c r="F35" s="66">
        <f>C35/E35</f>
        <v>1.0828302309162605</v>
      </c>
      <c r="G35" s="35">
        <f>G8+G11+G14+G17+G20+G23+G26+G29+G32</f>
        <v>912580</v>
      </c>
      <c r="H35" s="66">
        <f>C35/G35</f>
        <v>1.0336058208595411</v>
      </c>
      <c r="I35" s="74">
        <f>I8+I11+I14+I17+I20+I23+I26+I29+I32</f>
        <v>1026109</v>
      </c>
      <c r="J35" s="18"/>
    </row>
    <row r="36" spans="1:10" x14ac:dyDescent="0.15">
      <c r="A36" s="33"/>
      <c r="B36" s="33"/>
      <c r="C36" s="36"/>
      <c r="D36" s="39"/>
      <c r="E36" s="36"/>
      <c r="F36" s="67"/>
      <c r="G36" s="36"/>
      <c r="H36" s="67"/>
      <c r="I36" s="75"/>
      <c r="J36" s="19"/>
    </row>
    <row r="37" spans="1:10" x14ac:dyDescent="0.15">
      <c r="A37" s="34"/>
      <c r="B37" s="34"/>
      <c r="C37" s="37"/>
      <c r="D37" s="40"/>
      <c r="E37" s="37"/>
      <c r="F37" s="68"/>
      <c r="G37" s="37"/>
      <c r="H37" s="68"/>
      <c r="I37" s="76"/>
      <c r="J37" s="20"/>
    </row>
    <row r="39" spans="1:10" x14ac:dyDescent="0.15">
      <c r="B39" t="s">
        <v>7</v>
      </c>
    </row>
  </sheetData>
  <mergeCells count="97">
    <mergeCell ref="D1:H1"/>
    <mergeCell ref="E2:F2"/>
    <mergeCell ref="A6:A7"/>
    <mergeCell ref="B6:B7"/>
    <mergeCell ref="F6:F7"/>
    <mergeCell ref="H6:H7"/>
    <mergeCell ref="J6:J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G11:G13"/>
    <mergeCell ref="H11:H13"/>
    <mergeCell ref="I11:I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  <mergeCell ref="F11:F13"/>
    <mergeCell ref="H14:H16"/>
    <mergeCell ref="I14:I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G23:G25"/>
    <mergeCell ref="H23:H25"/>
    <mergeCell ref="I23:I25"/>
    <mergeCell ref="A26:A28"/>
    <mergeCell ref="B26:B28"/>
    <mergeCell ref="C26:C28"/>
    <mergeCell ref="D26:D28"/>
    <mergeCell ref="E26:E28"/>
    <mergeCell ref="F26:F28"/>
    <mergeCell ref="G26:G28"/>
    <mergeCell ref="A23:A25"/>
    <mergeCell ref="B23:B25"/>
    <mergeCell ref="C23:C25"/>
    <mergeCell ref="D23:D25"/>
    <mergeCell ref="E23:E25"/>
    <mergeCell ref="F23:F25"/>
    <mergeCell ref="H26:H28"/>
    <mergeCell ref="I26:I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G35:G37"/>
    <mergeCell ref="H35:H37"/>
    <mergeCell ref="I35:I37"/>
    <mergeCell ref="A35:A37"/>
    <mergeCell ref="B35:B37"/>
    <mergeCell ref="C35:C37"/>
    <mergeCell ref="D35:D37"/>
    <mergeCell ref="E35:E37"/>
    <mergeCell ref="F35:F37"/>
  </mergeCells>
  <phoneticPr fontId="3"/>
  <pageMargins left="0.78740157480314965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C8" sqref="C8:C10"/>
    </sheetView>
  </sheetViews>
  <sheetFormatPr defaultRowHeight="13.5" x14ac:dyDescent="0.15"/>
  <cols>
    <col min="3" max="3" width="10.375" bestFit="1" customWidth="1"/>
    <col min="5" max="5" width="10.375" bestFit="1" customWidth="1"/>
    <col min="7" max="7" width="10.375" bestFit="1" customWidth="1"/>
    <col min="9" max="9" width="10.375" bestFit="1" customWidth="1"/>
  </cols>
  <sheetData>
    <row r="1" spans="1:10" ht="14.25" x14ac:dyDescent="0.15">
      <c r="D1" s="57" t="s">
        <v>51</v>
      </c>
      <c r="E1" s="57"/>
      <c r="F1" s="57"/>
      <c r="G1" s="57"/>
      <c r="H1" s="57"/>
    </row>
    <row r="2" spans="1:10" ht="14.25" x14ac:dyDescent="0.15">
      <c r="C2" s="1"/>
      <c r="E2" s="58" t="s">
        <v>52</v>
      </c>
      <c r="F2" s="59"/>
    </row>
    <row r="3" spans="1:10" ht="14.25" x14ac:dyDescent="0.15">
      <c r="C3" s="1"/>
      <c r="E3" s="2"/>
      <c r="F3" s="3"/>
      <c r="H3" t="s">
        <v>25</v>
      </c>
    </row>
    <row r="4" spans="1:10" x14ac:dyDescent="0.15">
      <c r="I4" s="22" t="s">
        <v>53</v>
      </c>
    </row>
    <row r="5" spans="1:10" x14ac:dyDescent="0.15">
      <c r="B5" s="21" t="s">
        <v>45</v>
      </c>
      <c r="C5" s="21" t="s">
        <v>24</v>
      </c>
      <c r="D5" s="21"/>
      <c r="E5" s="21" t="s">
        <v>24</v>
      </c>
      <c r="F5" s="21"/>
      <c r="G5" s="21" t="s">
        <v>24</v>
      </c>
      <c r="H5" s="21"/>
      <c r="I5" s="21" t="s">
        <v>45</v>
      </c>
      <c r="J5" s="17" t="s">
        <v>0</v>
      </c>
    </row>
    <row r="6" spans="1:10" x14ac:dyDescent="0.15">
      <c r="A6" s="32" t="s">
        <v>14</v>
      </c>
      <c r="B6" s="60" t="s">
        <v>1</v>
      </c>
      <c r="C6" s="15" t="s">
        <v>2</v>
      </c>
      <c r="D6" s="10" t="s">
        <v>3</v>
      </c>
      <c r="E6" s="13" t="s">
        <v>8</v>
      </c>
      <c r="F6" s="62" t="s">
        <v>10</v>
      </c>
      <c r="G6" s="11" t="s">
        <v>8</v>
      </c>
      <c r="H6" s="64" t="s">
        <v>4</v>
      </c>
      <c r="I6" s="10" t="s">
        <v>12</v>
      </c>
      <c r="J6" s="55" t="s">
        <v>5</v>
      </c>
    </row>
    <row r="7" spans="1:10" x14ac:dyDescent="0.15">
      <c r="A7" s="34"/>
      <c r="B7" s="61"/>
      <c r="C7" s="16" t="s">
        <v>54</v>
      </c>
      <c r="D7" s="9" t="s">
        <v>6</v>
      </c>
      <c r="E7" s="14" t="s">
        <v>9</v>
      </c>
      <c r="F7" s="63"/>
      <c r="G7" s="12" t="s">
        <v>11</v>
      </c>
      <c r="H7" s="65"/>
      <c r="I7" s="9" t="s">
        <v>13</v>
      </c>
      <c r="J7" s="56"/>
    </row>
    <row r="8" spans="1:10" x14ac:dyDescent="0.15">
      <c r="A8" s="44" t="s">
        <v>15</v>
      </c>
      <c r="B8" s="47">
        <v>2</v>
      </c>
      <c r="C8" s="41">
        <v>46707</v>
      </c>
      <c r="D8" s="50">
        <v>5.5319925098335082E-2</v>
      </c>
      <c r="E8" s="41">
        <v>54106</v>
      </c>
      <c r="F8" s="50">
        <v>0.86324991682992647</v>
      </c>
      <c r="G8" s="41">
        <v>48036</v>
      </c>
      <c r="H8" s="50">
        <v>0.97233325006245319</v>
      </c>
      <c r="I8" s="77">
        <v>43816</v>
      </c>
      <c r="J8" s="4"/>
    </row>
    <row r="9" spans="1:10" x14ac:dyDescent="0.15">
      <c r="A9" s="45"/>
      <c r="B9" s="48"/>
      <c r="C9" s="42"/>
      <c r="D9" s="51"/>
      <c r="E9" s="42"/>
      <c r="F9" s="51"/>
      <c r="G9" s="72"/>
      <c r="H9" s="51"/>
      <c r="I9" s="78"/>
      <c r="J9" s="4"/>
    </row>
    <row r="10" spans="1:10" x14ac:dyDescent="0.15">
      <c r="A10" s="46"/>
      <c r="B10" s="49"/>
      <c r="C10" s="43"/>
      <c r="D10" s="52"/>
      <c r="E10" s="43"/>
      <c r="F10" s="52"/>
      <c r="G10" s="73"/>
      <c r="H10" s="52"/>
      <c r="I10" s="79"/>
      <c r="J10" s="4"/>
    </row>
    <row r="11" spans="1:10" x14ac:dyDescent="0.15">
      <c r="A11" s="44" t="s">
        <v>16</v>
      </c>
      <c r="B11" s="47">
        <v>3</v>
      </c>
      <c r="C11" s="41">
        <v>48427</v>
      </c>
      <c r="D11" s="50">
        <v>5.7357098780419918E-2</v>
      </c>
      <c r="E11" s="41">
        <v>51588</v>
      </c>
      <c r="F11" s="50">
        <v>0.93872606032410633</v>
      </c>
      <c r="G11" s="41">
        <v>55437</v>
      </c>
      <c r="H11" s="50">
        <v>0.87355015603297437</v>
      </c>
      <c r="I11" s="77">
        <v>33465</v>
      </c>
      <c r="J11" s="5"/>
    </row>
    <row r="12" spans="1:10" x14ac:dyDescent="0.15">
      <c r="A12" s="45"/>
      <c r="B12" s="48"/>
      <c r="C12" s="42"/>
      <c r="D12" s="51"/>
      <c r="E12" s="42"/>
      <c r="F12" s="51"/>
      <c r="G12" s="72"/>
      <c r="H12" s="51"/>
      <c r="I12" s="78"/>
      <c r="J12" s="4"/>
    </row>
    <row r="13" spans="1:10" x14ac:dyDescent="0.15">
      <c r="A13" s="46"/>
      <c r="B13" s="49"/>
      <c r="C13" s="43"/>
      <c r="D13" s="52"/>
      <c r="E13" s="43"/>
      <c r="F13" s="52"/>
      <c r="G13" s="73"/>
      <c r="H13" s="52"/>
      <c r="I13" s="79"/>
      <c r="J13" s="6"/>
    </row>
    <row r="14" spans="1:10" x14ac:dyDescent="0.15">
      <c r="A14" s="44" t="s">
        <v>26</v>
      </c>
      <c r="B14" s="47">
        <v>8</v>
      </c>
      <c r="C14" s="41">
        <v>268873</v>
      </c>
      <c r="D14" s="50">
        <v>0.31845406943209048</v>
      </c>
      <c r="E14" s="41">
        <v>299893</v>
      </c>
      <c r="F14" s="50">
        <v>0.89656310750834467</v>
      </c>
      <c r="G14" s="41">
        <v>261001</v>
      </c>
      <c r="H14" s="50">
        <v>1.0301608039815939</v>
      </c>
      <c r="I14" s="77">
        <v>309876</v>
      </c>
      <c r="J14" s="7"/>
    </row>
    <row r="15" spans="1:10" x14ac:dyDescent="0.15">
      <c r="A15" s="45"/>
      <c r="B15" s="48"/>
      <c r="C15" s="42"/>
      <c r="D15" s="51"/>
      <c r="E15" s="42"/>
      <c r="F15" s="51"/>
      <c r="G15" s="72"/>
      <c r="H15" s="51"/>
      <c r="I15" s="78"/>
      <c r="J15" s="7"/>
    </row>
    <row r="16" spans="1:10" x14ac:dyDescent="0.15">
      <c r="A16" s="45"/>
      <c r="B16" s="49"/>
      <c r="C16" s="43"/>
      <c r="D16" s="52"/>
      <c r="E16" s="43"/>
      <c r="F16" s="52"/>
      <c r="G16" s="73"/>
      <c r="H16" s="52"/>
      <c r="I16" s="79"/>
      <c r="J16" s="8"/>
    </row>
    <row r="17" spans="1:10" x14ac:dyDescent="0.15">
      <c r="A17" s="44" t="s">
        <v>17</v>
      </c>
      <c r="B17" s="47">
        <v>3</v>
      </c>
      <c r="C17" s="41">
        <v>47830</v>
      </c>
      <c r="D17" s="50">
        <v>5.6650010008207914E-2</v>
      </c>
      <c r="E17" s="41">
        <v>55264</v>
      </c>
      <c r="F17" s="50">
        <v>0.86548204979733645</v>
      </c>
      <c r="G17" s="41">
        <v>45400</v>
      </c>
      <c r="H17" s="50">
        <v>1.0535242290748899</v>
      </c>
      <c r="I17" s="77">
        <v>30437</v>
      </c>
      <c r="J17" s="5"/>
    </row>
    <row r="18" spans="1:10" x14ac:dyDescent="0.15">
      <c r="A18" s="45"/>
      <c r="B18" s="48"/>
      <c r="C18" s="42"/>
      <c r="D18" s="51"/>
      <c r="E18" s="42"/>
      <c r="F18" s="51"/>
      <c r="G18" s="72"/>
      <c r="H18" s="51"/>
      <c r="I18" s="78"/>
      <c r="J18" s="4"/>
    </row>
    <row r="19" spans="1:10" x14ac:dyDescent="0.15">
      <c r="A19" s="46"/>
      <c r="B19" s="49"/>
      <c r="C19" s="43"/>
      <c r="D19" s="52"/>
      <c r="E19" s="43"/>
      <c r="F19" s="52"/>
      <c r="G19" s="73"/>
      <c r="H19" s="52"/>
      <c r="I19" s="79"/>
      <c r="J19" s="6"/>
    </row>
    <row r="20" spans="1:10" x14ac:dyDescent="0.15">
      <c r="A20" s="44" t="s">
        <v>18</v>
      </c>
      <c r="B20" s="47">
        <v>5</v>
      </c>
      <c r="C20" s="41">
        <v>105507</v>
      </c>
      <c r="D20" s="50">
        <v>0.12496283934635151</v>
      </c>
      <c r="E20" s="41">
        <v>114608</v>
      </c>
      <c r="F20" s="50">
        <v>0.92059018567639261</v>
      </c>
      <c r="G20" s="41">
        <v>111401</v>
      </c>
      <c r="H20" s="50">
        <v>0.94709203687579102</v>
      </c>
      <c r="I20" s="77">
        <v>117721</v>
      </c>
      <c r="J20" s="4"/>
    </row>
    <row r="21" spans="1:10" x14ac:dyDescent="0.15">
      <c r="A21" s="45"/>
      <c r="B21" s="48"/>
      <c r="C21" s="42"/>
      <c r="D21" s="51"/>
      <c r="E21" s="42"/>
      <c r="F21" s="51"/>
      <c r="G21" s="72"/>
      <c r="H21" s="51"/>
      <c r="I21" s="78"/>
      <c r="J21" s="4"/>
    </row>
    <row r="22" spans="1:10" x14ac:dyDescent="0.15">
      <c r="A22" s="46"/>
      <c r="B22" s="49"/>
      <c r="C22" s="43"/>
      <c r="D22" s="52"/>
      <c r="E22" s="43"/>
      <c r="F22" s="52"/>
      <c r="G22" s="73"/>
      <c r="H22" s="52"/>
      <c r="I22" s="79"/>
      <c r="J22" s="4"/>
    </row>
    <row r="23" spans="1:10" x14ac:dyDescent="0.15">
      <c r="A23" s="44" t="s">
        <v>19</v>
      </c>
      <c r="B23" s="47">
        <v>6</v>
      </c>
      <c r="C23" s="41">
        <v>138563</v>
      </c>
      <c r="D23" s="50">
        <v>0.16411447494809353</v>
      </c>
      <c r="E23" s="41">
        <v>147983</v>
      </c>
      <c r="F23" s="50">
        <v>0.93634403951805278</v>
      </c>
      <c r="G23" s="41">
        <v>131824</v>
      </c>
      <c r="H23" s="50">
        <v>1.0511211918922199</v>
      </c>
      <c r="I23" s="77">
        <v>177503</v>
      </c>
      <c r="J23" s="5"/>
    </row>
    <row r="24" spans="1:10" x14ac:dyDescent="0.15">
      <c r="A24" s="45"/>
      <c r="B24" s="48"/>
      <c r="C24" s="42"/>
      <c r="D24" s="51"/>
      <c r="E24" s="42"/>
      <c r="F24" s="51"/>
      <c r="G24" s="72"/>
      <c r="H24" s="51"/>
      <c r="I24" s="78"/>
      <c r="J24" s="4"/>
    </row>
    <row r="25" spans="1:10" x14ac:dyDescent="0.15">
      <c r="A25" s="46"/>
      <c r="B25" s="49"/>
      <c r="C25" s="43"/>
      <c r="D25" s="52"/>
      <c r="E25" s="43"/>
      <c r="F25" s="52"/>
      <c r="G25" s="73"/>
      <c r="H25" s="52"/>
      <c r="I25" s="79"/>
      <c r="J25" s="6"/>
    </row>
    <row r="26" spans="1:10" x14ac:dyDescent="0.15">
      <c r="A26" s="44" t="s">
        <v>20</v>
      </c>
      <c r="B26" s="47">
        <v>6</v>
      </c>
      <c r="C26" s="41">
        <v>103915</v>
      </c>
      <c r="D26" s="50">
        <v>0.1230772692871195</v>
      </c>
      <c r="E26" s="41">
        <v>114428</v>
      </c>
      <c r="F26" s="50">
        <v>0.90812563358618525</v>
      </c>
      <c r="G26" s="41">
        <v>106782</v>
      </c>
      <c r="H26" s="50">
        <v>0.97315090558333806</v>
      </c>
      <c r="I26" s="77">
        <v>103621</v>
      </c>
      <c r="J26" s="4"/>
    </row>
    <row r="27" spans="1:10" x14ac:dyDescent="0.15">
      <c r="A27" s="45"/>
      <c r="B27" s="48"/>
      <c r="C27" s="42"/>
      <c r="D27" s="51"/>
      <c r="E27" s="42"/>
      <c r="F27" s="51"/>
      <c r="G27" s="72"/>
      <c r="H27" s="51"/>
      <c r="I27" s="78"/>
      <c r="J27" s="4"/>
    </row>
    <row r="28" spans="1:10" x14ac:dyDescent="0.15">
      <c r="A28" s="46"/>
      <c r="B28" s="49"/>
      <c r="C28" s="43"/>
      <c r="D28" s="52"/>
      <c r="E28" s="43"/>
      <c r="F28" s="52"/>
      <c r="G28" s="73"/>
      <c r="H28" s="52"/>
      <c r="I28" s="79"/>
      <c r="J28" s="4"/>
    </row>
    <row r="29" spans="1:10" x14ac:dyDescent="0.15">
      <c r="A29" s="44" t="s">
        <v>21</v>
      </c>
      <c r="B29" s="47">
        <v>4</v>
      </c>
      <c r="C29" s="41">
        <v>16720</v>
      </c>
      <c r="D29" s="50">
        <v>1.9803223235150248E-2</v>
      </c>
      <c r="E29" s="41">
        <v>22401</v>
      </c>
      <c r="F29" s="50">
        <v>0.74639525021204411</v>
      </c>
      <c r="G29" s="41">
        <v>18637</v>
      </c>
      <c r="H29" s="50">
        <v>0.89714009765520197</v>
      </c>
      <c r="I29" s="77">
        <v>41042</v>
      </c>
      <c r="J29" s="5"/>
    </row>
    <row r="30" spans="1:10" x14ac:dyDescent="0.15">
      <c r="A30" s="45"/>
      <c r="B30" s="48"/>
      <c r="C30" s="42"/>
      <c r="D30" s="51"/>
      <c r="E30" s="42"/>
      <c r="F30" s="51"/>
      <c r="G30" s="72"/>
      <c r="H30" s="51"/>
      <c r="I30" s="78"/>
      <c r="J30" s="4"/>
    </row>
    <row r="31" spans="1:10" x14ac:dyDescent="0.15">
      <c r="A31" s="46"/>
      <c r="B31" s="49"/>
      <c r="C31" s="43"/>
      <c r="D31" s="52"/>
      <c r="E31" s="43"/>
      <c r="F31" s="52"/>
      <c r="G31" s="73"/>
      <c r="H31" s="52"/>
      <c r="I31" s="79"/>
      <c r="J31" s="6"/>
    </row>
    <row r="32" spans="1:10" x14ac:dyDescent="0.15">
      <c r="A32" s="44" t="s">
        <v>22</v>
      </c>
      <c r="B32" s="47">
        <v>6</v>
      </c>
      <c r="C32" s="41">
        <v>67765</v>
      </c>
      <c r="D32" s="50">
        <v>8.0261089864231847E-2</v>
      </c>
      <c r="E32" s="41">
        <v>82977</v>
      </c>
      <c r="F32" s="50">
        <v>0.81667208985622519</v>
      </c>
      <c r="G32" s="41">
        <v>79701</v>
      </c>
      <c r="H32" s="50">
        <v>0.85024027302041383</v>
      </c>
      <c r="I32" s="83">
        <v>94019</v>
      </c>
      <c r="J32" s="4"/>
    </row>
    <row r="33" spans="1:10" x14ac:dyDescent="0.15">
      <c r="A33" s="45"/>
      <c r="B33" s="48"/>
      <c r="C33" s="42"/>
      <c r="D33" s="51"/>
      <c r="E33" s="42"/>
      <c r="F33" s="51"/>
      <c r="G33" s="72"/>
      <c r="H33" s="51"/>
      <c r="I33" s="84"/>
      <c r="J33" s="4"/>
    </row>
    <row r="34" spans="1:10" x14ac:dyDescent="0.15">
      <c r="A34" s="46"/>
      <c r="B34" s="49"/>
      <c r="C34" s="43"/>
      <c r="D34" s="52"/>
      <c r="E34" s="43"/>
      <c r="F34" s="52"/>
      <c r="G34" s="73"/>
      <c r="H34" s="52"/>
      <c r="I34" s="85"/>
      <c r="J34" s="4"/>
    </row>
    <row r="35" spans="1:10" x14ac:dyDescent="0.15">
      <c r="A35" s="32" t="s">
        <v>23</v>
      </c>
      <c r="B35" s="32">
        <v>43</v>
      </c>
      <c r="C35" s="35">
        <v>844307</v>
      </c>
      <c r="D35" s="38">
        <v>1</v>
      </c>
      <c r="E35" s="35">
        <v>943248</v>
      </c>
      <c r="F35" s="66">
        <v>0.89510605906400009</v>
      </c>
      <c r="G35" s="35">
        <v>858219</v>
      </c>
      <c r="H35" s="66">
        <v>0.98378968538333456</v>
      </c>
      <c r="I35" s="80">
        <v>951500</v>
      </c>
      <c r="J35" s="18"/>
    </row>
    <row r="36" spans="1:10" x14ac:dyDescent="0.15">
      <c r="A36" s="33"/>
      <c r="B36" s="33"/>
      <c r="C36" s="36"/>
      <c r="D36" s="39"/>
      <c r="E36" s="36"/>
      <c r="F36" s="67"/>
      <c r="G36" s="36"/>
      <c r="H36" s="67"/>
      <c r="I36" s="81"/>
      <c r="J36" s="19"/>
    </row>
    <row r="37" spans="1:10" x14ac:dyDescent="0.15">
      <c r="A37" s="34"/>
      <c r="B37" s="34"/>
      <c r="C37" s="37"/>
      <c r="D37" s="40"/>
      <c r="E37" s="37"/>
      <c r="F37" s="68"/>
      <c r="G37" s="37"/>
      <c r="H37" s="68"/>
      <c r="I37" s="82"/>
      <c r="J37" s="20"/>
    </row>
    <row r="39" spans="1:10" x14ac:dyDescent="0.15">
      <c r="B39" t="s">
        <v>7</v>
      </c>
    </row>
  </sheetData>
  <mergeCells count="97">
    <mergeCell ref="D1:H1"/>
    <mergeCell ref="E2:F2"/>
    <mergeCell ref="A6:A7"/>
    <mergeCell ref="B6:B7"/>
    <mergeCell ref="F6:F7"/>
    <mergeCell ref="H6:H7"/>
    <mergeCell ref="J6:J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G11:G13"/>
    <mergeCell ref="H11:H13"/>
    <mergeCell ref="I11:I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  <mergeCell ref="F11:F13"/>
    <mergeCell ref="H14:H16"/>
    <mergeCell ref="I14:I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G23:G25"/>
    <mergeCell ref="H23:H25"/>
    <mergeCell ref="I23:I25"/>
    <mergeCell ref="A26:A28"/>
    <mergeCell ref="B26:B28"/>
    <mergeCell ref="C26:C28"/>
    <mergeCell ref="D26:D28"/>
    <mergeCell ref="E26:E28"/>
    <mergeCell ref="F26:F28"/>
    <mergeCell ref="G26:G28"/>
    <mergeCell ref="A23:A25"/>
    <mergeCell ref="B23:B25"/>
    <mergeCell ref="C23:C25"/>
    <mergeCell ref="D23:D25"/>
    <mergeCell ref="E23:E25"/>
    <mergeCell ref="F23:F25"/>
    <mergeCell ref="H26:H28"/>
    <mergeCell ref="I26:I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G35:G37"/>
    <mergeCell ref="H35:H37"/>
    <mergeCell ref="I35:I37"/>
    <mergeCell ref="A35:A37"/>
    <mergeCell ref="B35:B37"/>
    <mergeCell ref="C35:C37"/>
    <mergeCell ref="D35:D37"/>
    <mergeCell ref="E35:E37"/>
    <mergeCell ref="F35:F37"/>
  </mergeCells>
  <phoneticPr fontId="3"/>
  <pageMargins left="0.78740157480314965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9" workbookViewId="0">
      <selection activeCell="C8" sqref="C8:C10"/>
    </sheetView>
  </sheetViews>
  <sheetFormatPr defaultRowHeight="13.5" x14ac:dyDescent="0.15"/>
  <cols>
    <col min="3" max="3" width="10.375" bestFit="1" customWidth="1"/>
    <col min="5" max="5" width="10.375" bestFit="1" customWidth="1"/>
    <col min="7" max="7" width="10.375" bestFit="1" customWidth="1"/>
    <col min="9" max="9" width="10.375" bestFit="1" customWidth="1"/>
  </cols>
  <sheetData>
    <row r="1" spans="1:10" ht="14.25" x14ac:dyDescent="0.15">
      <c r="D1" s="57" t="s">
        <v>55</v>
      </c>
      <c r="E1" s="57"/>
      <c r="F1" s="57"/>
      <c r="G1" s="57"/>
      <c r="H1" s="57"/>
    </row>
    <row r="2" spans="1:10" ht="14.25" x14ac:dyDescent="0.15">
      <c r="C2" s="1"/>
      <c r="E2" s="58" t="s">
        <v>56</v>
      </c>
      <c r="F2" s="59"/>
    </row>
    <row r="3" spans="1:10" ht="14.25" x14ac:dyDescent="0.15">
      <c r="C3" s="1"/>
      <c r="E3" s="2"/>
      <c r="F3" s="3"/>
      <c r="H3" t="s">
        <v>25</v>
      </c>
    </row>
    <row r="4" spans="1:10" x14ac:dyDescent="0.15">
      <c r="I4" s="22" t="s">
        <v>53</v>
      </c>
    </row>
    <row r="5" spans="1:10" x14ac:dyDescent="0.15">
      <c r="B5" s="21" t="s">
        <v>24</v>
      </c>
      <c r="C5" s="21" t="s">
        <v>24</v>
      </c>
      <c r="D5" s="21"/>
      <c r="E5" s="21" t="s">
        <v>57</v>
      </c>
      <c r="F5" s="21"/>
      <c r="G5" s="21" t="s">
        <v>24</v>
      </c>
      <c r="H5" s="21"/>
      <c r="I5" s="21" t="s">
        <v>24</v>
      </c>
      <c r="J5" s="17" t="s">
        <v>0</v>
      </c>
    </row>
    <row r="6" spans="1:10" x14ac:dyDescent="0.15">
      <c r="A6" s="32" t="s">
        <v>14</v>
      </c>
      <c r="B6" s="60" t="s">
        <v>1</v>
      </c>
      <c r="C6" s="15" t="s">
        <v>2</v>
      </c>
      <c r="D6" s="10" t="s">
        <v>3</v>
      </c>
      <c r="E6" s="13" t="s">
        <v>8</v>
      </c>
      <c r="F6" s="62" t="s">
        <v>10</v>
      </c>
      <c r="G6" s="11" t="s">
        <v>8</v>
      </c>
      <c r="H6" s="64" t="s">
        <v>4</v>
      </c>
      <c r="I6" s="10" t="s">
        <v>12</v>
      </c>
      <c r="J6" s="55" t="s">
        <v>5</v>
      </c>
    </row>
    <row r="7" spans="1:10" x14ac:dyDescent="0.15">
      <c r="A7" s="34"/>
      <c r="B7" s="61"/>
      <c r="C7" s="16" t="s">
        <v>58</v>
      </c>
      <c r="D7" s="9" t="s">
        <v>6</v>
      </c>
      <c r="E7" s="14" t="s">
        <v>9</v>
      </c>
      <c r="F7" s="63"/>
      <c r="G7" s="12" t="s">
        <v>11</v>
      </c>
      <c r="H7" s="65"/>
      <c r="I7" s="9" t="s">
        <v>13</v>
      </c>
      <c r="J7" s="56"/>
    </row>
    <row r="8" spans="1:10" x14ac:dyDescent="0.15">
      <c r="A8" s="44" t="s">
        <v>15</v>
      </c>
      <c r="B8" s="47">
        <v>2</v>
      </c>
      <c r="C8" s="41">
        <v>48383</v>
      </c>
      <c r="D8" s="50">
        <v>5.6153655100055939E-2</v>
      </c>
      <c r="E8" s="41">
        <v>46707</v>
      </c>
      <c r="F8" s="50">
        <v>1.0358832723146423</v>
      </c>
      <c r="G8" s="41">
        <v>43045</v>
      </c>
      <c r="H8" s="50">
        <v>1.124009757230805</v>
      </c>
      <c r="I8" s="77">
        <v>46552</v>
      </c>
      <c r="J8" s="4"/>
    </row>
    <row r="9" spans="1:10" x14ac:dyDescent="0.15">
      <c r="A9" s="45"/>
      <c r="B9" s="48"/>
      <c r="C9" s="42"/>
      <c r="D9" s="51"/>
      <c r="E9" s="42"/>
      <c r="F9" s="51"/>
      <c r="G9" s="72"/>
      <c r="H9" s="51"/>
      <c r="I9" s="78"/>
      <c r="J9" s="4"/>
    </row>
    <row r="10" spans="1:10" x14ac:dyDescent="0.15">
      <c r="A10" s="46"/>
      <c r="B10" s="49"/>
      <c r="C10" s="43"/>
      <c r="D10" s="52"/>
      <c r="E10" s="43"/>
      <c r="F10" s="52"/>
      <c r="G10" s="73"/>
      <c r="H10" s="52"/>
      <c r="I10" s="79"/>
      <c r="J10" s="4"/>
    </row>
    <row r="11" spans="1:10" x14ac:dyDescent="0.15">
      <c r="A11" s="44" t="s">
        <v>16</v>
      </c>
      <c r="B11" s="47">
        <v>3</v>
      </c>
      <c r="C11" s="41">
        <v>47599</v>
      </c>
      <c r="D11" s="50">
        <v>5.5243739104800502E-2</v>
      </c>
      <c r="E11" s="41">
        <v>48427</v>
      </c>
      <c r="F11" s="50">
        <v>0.98290210006814382</v>
      </c>
      <c r="G11" s="41">
        <v>44955</v>
      </c>
      <c r="H11" s="50">
        <v>1.0588143699254811</v>
      </c>
      <c r="I11" s="77">
        <v>31419</v>
      </c>
      <c r="J11" s="5"/>
    </row>
    <row r="12" spans="1:10" x14ac:dyDescent="0.15">
      <c r="A12" s="45"/>
      <c r="B12" s="48"/>
      <c r="C12" s="42"/>
      <c r="D12" s="51"/>
      <c r="E12" s="42"/>
      <c r="F12" s="51"/>
      <c r="G12" s="72"/>
      <c r="H12" s="51"/>
      <c r="I12" s="78"/>
      <c r="J12" s="4"/>
    </row>
    <row r="13" spans="1:10" x14ac:dyDescent="0.15">
      <c r="A13" s="46"/>
      <c r="B13" s="49"/>
      <c r="C13" s="43"/>
      <c r="D13" s="52"/>
      <c r="E13" s="43"/>
      <c r="F13" s="52"/>
      <c r="G13" s="73"/>
      <c r="H13" s="52"/>
      <c r="I13" s="79"/>
      <c r="J13" s="6"/>
    </row>
    <row r="14" spans="1:10" x14ac:dyDescent="0.15">
      <c r="A14" s="44" t="s">
        <v>26</v>
      </c>
      <c r="B14" s="47">
        <v>8</v>
      </c>
      <c r="C14" s="41">
        <v>262410</v>
      </c>
      <c r="D14" s="50">
        <v>0.30455491876910651</v>
      </c>
      <c r="E14" s="41">
        <v>268873</v>
      </c>
      <c r="F14" s="50">
        <v>0.97596262919668397</v>
      </c>
      <c r="G14" s="41">
        <v>243028</v>
      </c>
      <c r="H14" s="50">
        <v>1.0797521273268924</v>
      </c>
      <c r="I14" s="77">
        <v>301766</v>
      </c>
      <c r="J14" s="7"/>
    </row>
    <row r="15" spans="1:10" x14ac:dyDescent="0.15">
      <c r="A15" s="45"/>
      <c r="B15" s="48"/>
      <c r="C15" s="42"/>
      <c r="D15" s="51"/>
      <c r="E15" s="42"/>
      <c r="F15" s="51"/>
      <c r="G15" s="72"/>
      <c r="H15" s="51"/>
      <c r="I15" s="78"/>
      <c r="J15" s="7"/>
    </row>
    <row r="16" spans="1:10" x14ac:dyDescent="0.15">
      <c r="A16" s="45"/>
      <c r="B16" s="49"/>
      <c r="C16" s="43"/>
      <c r="D16" s="52"/>
      <c r="E16" s="43"/>
      <c r="F16" s="52"/>
      <c r="G16" s="73"/>
      <c r="H16" s="52"/>
      <c r="I16" s="79"/>
      <c r="J16" s="8"/>
    </row>
    <row r="17" spans="1:10" x14ac:dyDescent="0.15">
      <c r="A17" s="44" t="s">
        <v>17</v>
      </c>
      <c r="B17" s="47">
        <v>3</v>
      </c>
      <c r="C17" s="41">
        <v>45094</v>
      </c>
      <c r="D17" s="50">
        <v>5.2336418227102964E-2</v>
      </c>
      <c r="E17" s="41">
        <v>47830</v>
      </c>
      <c r="F17" s="50">
        <v>0.9427974074848422</v>
      </c>
      <c r="G17" s="41">
        <v>41218</v>
      </c>
      <c r="H17" s="50">
        <v>1.0940365859575913</v>
      </c>
      <c r="I17" s="77">
        <v>33350</v>
      </c>
      <c r="J17" s="5"/>
    </row>
    <row r="18" spans="1:10" x14ac:dyDescent="0.15">
      <c r="A18" s="45"/>
      <c r="B18" s="48"/>
      <c r="C18" s="42"/>
      <c r="D18" s="51"/>
      <c r="E18" s="42"/>
      <c r="F18" s="51"/>
      <c r="G18" s="72"/>
      <c r="H18" s="51"/>
      <c r="I18" s="78"/>
      <c r="J18" s="4"/>
    </row>
    <row r="19" spans="1:10" x14ac:dyDescent="0.15">
      <c r="A19" s="46"/>
      <c r="B19" s="49"/>
      <c r="C19" s="43"/>
      <c r="D19" s="52"/>
      <c r="E19" s="43"/>
      <c r="F19" s="52"/>
      <c r="G19" s="73"/>
      <c r="H19" s="52"/>
      <c r="I19" s="79"/>
      <c r="J19" s="6"/>
    </row>
    <row r="20" spans="1:10" x14ac:dyDescent="0.15">
      <c r="A20" s="44" t="s">
        <v>18</v>
      </c>
      <c r="B20" s="47">
        <v>5</v>
      </c>
      <c r="C20" s="41">
        <v>112507</v>
      </c>
      <c r="D20" s="50">
        <v>0.13057642714056578</v>
      </c>
      <c r="E20" s="41">
        <v>105507</v>
      </c>
      <c r="F20" s="50">
        <v>1.066346308775721</v>
      </c>
      <c r="G20" s="41">
        <v>108838</v>
      </c>
      <c r="H20" s="50">
        <v>1.0337106525294475</v>
      </c>
      <c r="I20" s="77">
        <v>121374</v>
      </c>
      <c r="J20" s="4"/>
    </row>
    <row r="21" spans="1:10" x14ac:dyDescent="0.15">
      <c r="A21" s="45"/>
      <c r="B21" s="48"/>
      <c r="C21" s="42"/>
      <c r="D21" s="51"/>
      <c r="E21" s="42"/>
      <c r="F21" s="51"/>
      <c r="G21" s="72"/>
      <c r="H21" s="51"/>
      <c r="I21" s="78"/>
      <c r="J21" s="4"/>
    </row>
    <row r="22" spans="1:10" x14ac:dyDescent="0.15">
      <c r="A22" s="46"/>
      <c r="B22" s="49"/>
      <c r="C22" s="43"/>
      <c r="D22" s="52"/>
      <c r="E22" s="43"/>
      <c r="F22" s="52"/>
      <c r="G22" s="73"/>
      <c r="H22" s="52"/>
      <c r="I22" s="79"/>
      <c r="J22" s="4"/>
    </row>
    <row r="23" spans="1:10" x14ac:dyDescent="0.15">
      <c r="A23" s="44" t="s">
        <v>19</v>
      </c>
      <c r="B23" s="47">
        <v>6</v>
      </c>
      <c r="C23" s="41">
        <v>145314</v>
      </c>
      <c r="D23" s="50">
        <v>0.16865246547774071</v>
      </c>
      <c r="E23" s="41">
        <v>138563</v>
      </c>
      <c r="F23" s="50">
        <v>1.0487215201749385</v>
      </c>
      <c r="G23" s="41">
        <v>126106</v>
      </c>
      <c r="H23" s="50">
        <v>1.1523163053304364</v>
      </c>
      <c r="I23" s="77">
        <v>178747</v>
      </c>
      <c r="J23" s="5"/>
    </row>
    <row r="24" spans="1:10" x14ac:dyDescent="0.15">
      <c r="A24" s="45"/>
      <c r="B24" s="48"/>
      <c r="C24" s="42"/>
      <c r="D24" s="51"/>
      <c r="E24" s="42"/>
      <c r="F24" s="51"/>
      <c r="G24" s="72"/>
      <c r="H24" s="51"/>
      <c r="I24" s="78"/>
      <c r="J24" s="4"/>
    </row>
    <row r="25" spans="1:10" x14ac:dyDescent="0.15">
      <c r="A25" s="46"/>
      <c r="B25" s="49"/>
      <c r="C25" s="43"/>
      <c r="D25" s="52"/>
      <c r="E25" s="43"/>
      <c r="F25" s="52"/>
      <c r="G25" s="73"/>
      <c r="H25" s="52"/>
      <c r="I25" s="79"/>
      <c r="J25" s="6"/>
    </row>
    <row r="26" spans="1:10" x14ac:dyDescent="0.15">
      <c r="A26" s="44" t="s">
        <v>20</v>
      </c>
      <c r="B26" s="47">
        <v>6</v>
      </c>
      <c r="C26" s="41">
        <v>108373</v>
      </c>
      <c r="D26" s="50">
        <v>0.12577847723701222</v>
      </c>
      <c r="E26" s="41">
        <v>103915</v>
      </c>
      <c r="F26" s="50">
        <v>1.0429004474811143</v>
      </c>
      <c r="G26" s="41">
        <v>104421</v>
      </c>
      <c r="H26" s="50">
        <v>1.037846793269553</v>
      </c>
      <c r="I26" s="77">
        <v>105646</v>
      </c>
      <c r="J26" s="4"/>
    </row>
    <row r="27" spans="1:10" x14ac:dyDescent="0.15">
      <c r="A27" s="45"/>
      <c r="B27" s="48"/>
      <c r="C27" s="42"/>
      <c r="D27" s="51"/>
      <c r="E27" s="42"/>
      <c r="F27" s="51"/>
      <c r="G27" s="72"/>
      <c r="H27" s="51"/>
      <c r="I27" s="78"/>
      <c r="J27" s="4"/>
    </row>
    <row r="28" spans="1:10" x14ac:dyDescent="0.15">
      <c r="A28" s="46"/>
      <c r="B28" s="49"/>
      <c r="C28" s="43"/>
      <c r="D28" s="52"/>
      <c r="E28" s="43"/>
      <c r="F28" s="52"/>
      <c r="G28" s="73"/>
      <c r="H28" s="52"/>
      <c r="I28" s="79"/>
      <c r="J28" s="4"/>
    </row>
    <row r="29" spans="1:10" x14ac:dyDescent="0.15">
      <c r="A29" s="44" t="s">
        <v>21</v>
      </c>
      <c r="B29" s="47">
        <v>4</v>
      </c>
      <c r="C29" s="41">
        <v>19365</v>
      </c>
      <c r="D29" s="50">
        <v>2.2475157204236679E-2</v>
      </c>
      <c r="E29" s="41">
        <v>16720</v>
      </c>
      <c r="F29" s="50">
        <v>1.1581937799043063</v>
      </c>
      <c r="G29" s="41">
        <v>18292</v>
      </c>
      <c r="H29" s="50">
        <v>1.0586595232888694</v>
      </c>
      <c r="I29" s="77">
        <v>42711</v>
      </c>
      <c r="J29" s="5"/>
    </row>
    <row r="30" spans="1:10" x14ac:dyDescent="0.15">
      <c r="A30" s="45"/>
      <c r="B30" s="48"/>
      <c r="C30" s="42"/>
      <c r="D30" s="51"/>
      <c r="E30" s="42"/>
      <c r="F30" s="51"/>
      <c r="G30" s="72"/>
      <c r="H30" s="51"/>
      <c r="I30" s="78"/>
      <c r="J30" s="4"/>
    </row>
    <row r="31" spans="1:10" x14ac:dyDescent="0.15">
      <c r="A31" s="46"/>
      <c r="B31" s="49"/>
      <c r="C31" s="43"/>
      <c r="D31" s="52"/>
      <c r="E31" s="43"/>
      <c r="F31" s="52"/>
      <c r="G31" s="73"/>
      <c r="H31" s="52"/>
      <c r="I31" s="79"/>
      <c r="J31" s="6"/>
    </row>
    <row r="32" spans="1:10" x14ac:dyDescent="0.15">
      <c r="A32" s="44" t="s">
        <v>22</v>
      </c>
      <c r="B32" s="47">
        <v>6</v>
      </c>
      <c r="C32" s="41">
        <v>72573</v>
      </c>
      <c r="D32" s="50">
        <v>8.4228741739378707E-2</v>
      </c>
      <c r="E32" s="41">
        <v>67765</v>
      </c>
      <c r="F32" s="50">
        <v>1.0709510809414891</v>
      </c>
      <c r="G32" s="41">
        <v>77721</v>
      </c>
      <c r="H32" s="50">
        <v>0.93376307561662875</v>
      </c>
      <c r="I32" s="83">
        <v>107702</v>
      </c>
      <c r="J32" s="4"/>
    </row>
    <row r="33" spans="1:10" x14ac:dyDescent="0.15">
      <c r="A33" s="45"/>
      <c r="B33" s="48"/>
      <c r="C33" s="42"/>
      <c r="D33" s="51"/>
      <c r="E33" s="42"/>
      <c r="F33" s="51"/>
      <c r="G33" s="72"/>
      <c r="H33" s="51"/>
      <c r="I33" s="84"/>
      <c r="J33" s="4"/>
    </row>
    <row r="34" spans="1:10" x14ac:dyDescent="0.15">
      <c r="A34" s="46"/>
      <c r="B34" s="49"/>
      <c r="C34" s="43"/>
      <c r="D34" s="52"/>
      <c r="E34" s="43"/>
      <c r="F34" s="52"/>
      <c r="G34" s="73"/>
      <c r="H34" s="52"/>
      <c r="I34" s="85"/>
      <c r="J34" s="4"/>
    </row>
    <row r="35" spans="1:10" x14ac:dyDescent="0.15">
      <c r="A35" s="32" t="s">
        <v>23</v>
      </c>
      <c r="B35" s="32">
        <v>43</v>
      </c>
      <c r="C35" s="35">
        <v>861618</v>
      </c>
      <c r="D35" s="38">
        <v>1</v>
      </c>
      <c r="E35" s="35">
        <v>844307</v>
      </c>
      <c r="F35" s="66">
        <v>1.0205032055875409</v>
      </c>
      <c r="G35" s="35">
        <v>807624</v>
      </c>
      <c r="H35" s="66">
        <v>1.0668553683397224</v>
      </c>
      <c r="I35" s="80">
        <v>969267</v>
      </c>
      <c r="J35" s="18"/>
    </row>
    <row r="36" spans="1:10" x14ac:dyDescent="0.15">
      <c r="A36" s="33"/>
      <c r="B36" s="33"/>
      <c r="C36" s="36"/>
      <c r="D36" s="39"/>
      <c r="E36" s="36"/>
      <c r="F36" s="67"/>
      <c r="G36" s="36"/>
      <c r="H36" s="67"/>
      <c r="I36" s="81"/>
      <c r="J36" s="19"/>
    </row>
    <row r="37" spans="1:10" x14ac:dyDescent="0.15">
      <c r="A37" s="34"/>
      <c r="B37" s="34"/>
      <c r="C37" s="37"/>
      <c r="D37" s="40"/>
      <c r="E37" s="37"/>
      <c r="F37" s="68"/>
      <c r="G37" s="37"/>
      <c r="H37" s="68"/>
      <c r="I37" s="82"/>
      <c r="J37" s="20"/>
    </row>
    <row r="39" spans="1:10" x14ac:dyDescent="0.15">
      <c r="B39" t="s">
        <v>7</v>
      </c>
    </row>
  </sheetData>
  <mergeCells count="97">
    <mergeCell ref="D1:H1"/>
    <mergeCell ref="E2:F2"/>
    <mergeCell ref="A6:A7"/>
    <mergeCell ref="B6:B7"/>
    <mergeCell ref="F6:F7"/>
    <mergeCell ref="H6:H7"/>
    <mergeCell ref="J6:J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G11:G13"/>
    <mergeCell ref="H11:H13"/>
    <mergeCell ref="I11:I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  <mergeCell ref="F11:F13"/>
    <mergeCell ref="H14:H16"/>
    <mergeCell ref="I14:I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G23:G25"/>
    <mergeCell ref="H23:H25"/>
    <mergeCell ref="I23:I25"/>
    <mergeCell ref="A26:A28"/>
    <mergeCell ref="B26:B28"/>
    <mergeCell ref="C26:C28"/>
    <mergeCell ref="D26:D28"/>
    <mergeCell ref="E26:E28"/>
    <mergeCell ref="F26:F28"/>
    <mergeCell ref="G26:G28"/>
    <mergeCell ref="A23:A25"/>
    <mergeCell ref="B23:B25"/>
    <mergeCell ref="C23:C25"/>
    <mergeCell ref="D23:D25"/>
    <mergeCell ref="E23:E25"/>
    <mergeCell ref="F23:F25"/>
    <mergeCell ref="H26:H28"/>
    <mergeCell ref="I26:I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G35:G37"/>
    <mergeCell ref="H35:H37"/>
    <mergeCell ref="I35:I37"/>
    <mergeCell ref="A35:A37"/>
    <mergeCell ref="B35:B37"/>
    <mergeCell ref="C35:C37"/>
    <mergeCell ref="D35:D37"/>
    <mergeCell ref="E35:E37"/>
    <mergeCell ref="F35:F37"/>
  </mergeCells>
  <phoneticPr fontId="3"/>
  <pageMargins left="0.78740157480314965" right="0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岩戸 康人</dc:creator>
  <cp:lastModifiedBy>Windows ユーザー</cp:lastModifiedBy>
  <cp:lastPrinted>2007-03-30T00:58:01Z</cp:lastPrinted>
  <dcterms:created xsi:type="dcterms:W3CDTF">2006-03-01T06:47:58Z</dcterms:created>
  <dcterms:modified xsi:type="dcterms:W3CDTF">2020-07-19T02:49:13Z</dcterms:modified>
</cp:coreProperties>
</file>