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累計" sheetId="14" r:id="rId1"/>
    <sheet name="1月" sheetId="4" r:id="rId2"/>
    <sheet name="2月" sheetId="3" r:id="rId3"/>
    <sheet name="3月" sheetId="2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" sheetId="12" r:id="rId12"/>
    <sheet name="12月" sheetId="13" r:id="rId1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4" l="1"/>
  <c r="I14" i="14"/>
  <c r="D15" i="14"/>
  <c r="C15" i="14"/>
  <c r="C14" i="14"/>
  <c r="B17" i="14"/>
  <c r="I17" i="13"/>
  <c r="G17" i="13"/>
  <c r="F17" i="13"/>
  <c r="E17" i="13"/>
  <c r="C17" i="13"/>
  <c r="H17" i="13" s="1"/>
  <c r="B17" i="13"/>
  <c r="H16" i="13"/>
  <c r="F16" i="13"/>
  <c r="D16" i="13"/>
  <c r="H15" i="13"/>
  <c r="F15" i="13"/>
  <c r="H14" i="13"/>
  <c r="F14" i="13"/>
  <c r="D14" i="13"/>
  <c r="H13" i="13"/>
  <c r="F13" i="13"/>
  <c r="D13" i="13"/>
  <c r="H12" i="13"/>
  <c r="F12" i="13"/>
  <c r="D12" i="13"/>
  <c r="H11" i="13"/>
  <c r="F11" i="13"/>
  <c r="D11" i="13"/>
  <c r="H10" i="13"/>
  <c r="F10" i="13"/>
  <c r="D10" i="13"/>
  <c r="H9" i="13"/>
  <c r="F9" i="13"/>
  <c r="D9" i="13"/>
  <c r="D15" i="13" l="1"/>
  <c r="D17" i="13"/>
  <c r="I17" i="12" l="1"/>
  <c r="G17" i="12"/>
  <c r="F17" i="12"/>
  <c r="E17" i="12"/>
  <c r="C17" i="12"/>
  <c r="D14" i="12" s="1"/>
  <c r="B17" i="12"/>
  <c r="H16" i="12"/>
  <c r="F16" i="12"/>
  <c r="D16" i="12"/>
  <c r="H15" i="12"/>
  <c r="F15" i="12"/>
  <c r="H14" i="12"/>
  <c r="F14" i="12"/>
  <c r="H13" i="12"/>
  <c r="F13" i="12"/>
  <c r="D13" i="12"/>
  <c r="H12" i="12"/>
  <c r="F12" i="12"/>
  <c r="D12" i="12"/>
  <c r="H11" i="12"/>
  <c r="F11" i="12"/>
  <c r="H10" i="12"/>
  <c r="F10" i="12"/>
  <c r="H9" i="12"/>
  <c r="F9" i="12"/>
  <c r="D9" i="12"/>
  <c r="D11" i="12" l="1"/>
  <c r="D15" i="12"/>
  <c r="D17" i="12"/>
  <c r="H17" i="12"/>
  <c r="D10" i="12"/>
  <c r="I17" i="11" l="1"/>
  <c r="G17" i="11"/>
  <c r="F17" i="11"/>
  <c r="E17" i="11"/>
  <c r="C17" i="11"/>
  <c r="H17" i="11" s="1"/>
  <c r="B17" i="11"/>
  <c r="H16" i="11"/>
  <c r="F16" i="11"/>
  <c r="D16" i="11"/>
  <c r="H15" i="11"/>
  <c r="F15" i="11"/>
  <c r="H14" i="11"/>
  <c r="F14" i="11"/>
  <c r="D14" i="11"/>
  <c r="H13" i="11"/>
  <c r="F13" i="11"/>
  <c r="D13" i="11"/>
  <c r="H12" i="11"/>
  <c r="F12" i="11"/>
  <c r="D12" i="11"/>
  <c r="H11" i="11"/>
  <c r="F11" i="11"/>
  <c r="D11" i="11"/>
  <c r="H10" i="11"/>
  <c r="F10" i="11"/>
  <c r="D10" i="11"/>
  <c r="H9" i="11"/>
  <c r="F9" i="11"/>
  <c r="D9" i="11"/>
  <c r="D15" i="11" l="1"/>
  <c r="D17" i="11"/>
  <c r="I17" i="10" l="1"/>
  <c r="G17" i="10"/>
  <c r="F17" i="10"/>
  <c r="E17" i="10"/>
  <c r="C17" i="10"/>
  <c r="D14" i="10" s="1"/>
  <c r="B17" i="10"/>
  <c r="H16" i="10"/>
  <c r="F16" i="10"/>
  <c r="D16" i="10"/>
  <c r="H15" i="10"/>
  <c r="F15" i="10"/>
  <c r="H14" i="10"/>
  <c r="F14" i="10"/>
  <c r="H13" i="10"/>
  <c r="F13" i="10"/>
  <c r="D13" i="10"/>
  <c r="H12" i="10"/>
  <c r="F12" i="10"/>
  <c r="D12" i="10"/>
  <c r="H11" i="10"/>
  <c r="F11" i="10"/>
  <c r="H10" i="10"/>
  <c r="F10" i="10"/>
  <c r="H9" i="10"/>
  <c r="F9" i="10"/>
  <c r="D9" i="10"/>
  <c r="D11" i="10" l="1"/>
  <c r="D15" i="10"/>
  <c r="D17" i="10"/>
  <c r="H17" i="10"/>
  <c r="D10" i="10"/>
  <c r="I17" i="9" l="1"/>
  <c r="H17" i="9"/>
  <c r="G17" i="9"/>
  <c r="E17" i="9"/>
  <c r="F17" i="9" s="1"/>
  <c r="D17" i="9"/>
  <c r="C17" i="9"/>
  <c r="B17" i="9"/>
  <c r="H16" i="9"/>
  <c r="F16" i="9"/>
  <c r="D16" i="9"/>
  <c r="H15" i="9"/>
  <c r="F15" i="9"/>
  <c r="D15" i="9"/>
  <c r="H14" i="9"/>
  <c r="F14" i="9"/>
  <c r="D14" i="9"/>
  <c r="H13" i="9"/>
  <c r="F13" i="9"/>
  <c r="D13" i="9"/>
  <c r="H12" i="9"/>
  <c r="F12" i="9"/>
  <c r="D12" i="9"/>
  <c r="H11" i="9"/>
  <c r="F11" i="9"/>
  <c r="D11" i="9"/>
  <c r="H10" i="9"/>
  <c r="F10" i="9"/>
  <c r="D10" i="9"/>
  <c r="H9" i="9"/>
  <c r="F9" i="9"/>
  <c r="D9" i="9"/>
  <c r="I17" i="8" l="1"/>
  <c r="G17" i="8"/>
  <c r="F17" i="8"/>
  <c r="E17" i="8"/>
  <c r="C17" i="8"/>
  <c r="H17" i="8" s="1"/>
  <c r="B17" i="8"/>
  <c r="H16" i="8"/>
  <c r="F16" i="8"/>
  <c r="D16" i="8"/>
  <c r="H15" i="8"/>
  <c r="F15" i="8"/>
  <c r="H14" i="8"/>
  <c r="F14" i="8"/>
  <c r="D14" i="8"/>
  <c r="H13" i="8"/>
  <c r="F13" i="8"/>
  <c r="D13" i="8"/>
  <c r="H12" i="8"/>
  <c r="F12" i="8"/>
  <c r="D12" i="8"/>
  <c r="H11" i="8"/>
  <c r="F11" i="8"/>
  <c r="D11" i="8"/>
  <c r="H10" i="8"/>
  <c r="F10" i="8"/>
  <c r="D10" i="8"/>
  <c r="H9" i="8"/>
  <c r="F9" i="8"/>
  <c r="D9" i="8"/>
  <c r="D15" i="8" l="1"/>
  <c r="D17" i="8"/>
  <c r="I17" i="7" l="1"/>
  <c r="G17" i="7"/>
  <c r="F17" i="7"/>
  <c r="E17" i="7"/>
  <c r="C17" i="7"/>
  <c r="D14" i="7" s="1"/>
  <c r="B17" i="7"/>
  <c r="H16" i="7"/>
  <c r="F16" i="7"/>
  <c r="D16" i="7"/>
  <c r="H15" i="7"/>
  <c r="F15" i="7"/>
  <c r="H14" i="7"/>
  <c r="F14" i="7"/>
  <c r="H13" i="7"/>
  <c r="F13" i="7"/>
  <c r="D13" i="7"/>
  <c r="H12" i="7"/>
  <c r="F12" i="7"/>
  <c r="D12" i="7"/>
  <c r="H11" i="7"/>
  <c r="F11" i="7"/>
  <c r="H10" i="7"/>
  <c r="F10" i="7"/>
  <c r="H9" i="7"/>
  <c r="F9" i="7"/>
  <c r="D9" i="7"/>
  <c r="D11" i="7" l="1"/>
  <c r="D15" i="7"/>
  <c r="D17" i="7"/>
  <c r="H17" i="7"/>
  <c r="D10" i="7"/>
  <c r="I17" i="6" l="1"/>
  <c r="G17" i="6"/>
  <c r="E17" i="6"/>
  <c r="C17" i="6"/>
  <c r="H17" i="6" s="1"/>
  <c r="B17" i="6"/>
  <c r="H16" i="6"/>
  <c r="F16" i="6"/>
  <c r="D16" i="6"/>
  <c r="H15" i="6"/>
  <c r="F15" i="6"/>
  <c r="D15" i="6"/>
  <c r="H14" i="6"/>
  <c r="F14" i="6"/>
  <c r="D14" i="6"/>
  <c r="H13" i="6"/>
  <c r="F13" i="6"/>
  <c r="D13" i="6"/>
  <c r="H12" i="6"/>
  <c r="F12" i="6"/>
  <c r="D12" i="6"/>
  <c r="H11" i="6"/>
  <c r="F11" i="6"/>
  <c r="D11" i="6"/>
  <c r="H10" i="6"/>
  <c r="F10" i="6"/>
  <c r="D10" i="6"/>
  <c r="H9" i="6"/>
  <c r="F9" i="6"/>
  <c r="D9" i="6"/>
  <c r="F17" i="6" l="1"/>
  <c r="D17" i="6"/>
  <c r="I17" i="5" l="1"/>
  <c r="G17" i="5"/>
  <c r="F17" i="5"/>
  <c r="E17" i="5"/>
  <c r="C17" i="5"/>
  <c r="D14" i="5" s="1"/>
  <c r="B17" i="5"/>
  <c r="H16" i="5"/>
  <c r="F16" i="5"/>
  <c r="H15" i="5"/>
  <c r="F15" i="5"/>
  <c r="H14" i="5"/>
  <c r="F14" i="5"/>
  <c r="H13" i="5"/>
  <c r="F13" i="5"/>
  <c r="D13" i="5"/>
  <c r="H12" i="5"/>
  <c r="F12" i="5"/>
  <c r="D12" i="5"/>
  <c r="H11" i="5"/>
  <c r="F11" i="5"/>
  <c r="H10" i="5"/>
  <c r="F10" i="5"/>
  <c r="H9" i="5"/>
  <c r="F9" i="5"/>
  <c r="D9" i="5"/>
  <c r="D16" i="5" l="1"/>
  <c r="D11" i="5"/>
  <c r="D15" i="5"/>
  <c r="D17" i="5"/>
  <c r="H17" i="5"/>
  <c r="D10" i="5"/>
  <c r="I17" i="2" l="1"/>
  <c r="G17" i="2"/>
  <c r="F17" i="2"/>
  <c r="E17" i="2"/>
  <c r="C17" i="2"/>
  <c r="D14" i="2" s="1"/>
  <c r="B17" i="2"/>
  <c r="H16" i="2"/>
  <c r="F16" i="2"/>
  <c r="D16" i="2"/>
  <c r="H15" i="2"/>
  <c r="F15" i="2"/>
  <c r="H14" i="2"/>
  <c r="F14" i="2"/>
  <c r="H13" i="2"/>
  <c r="F13" i="2"/>
  <c r="D13" i="2"/>
  <c r="H12" i="2"/>
  <c r="F12" i="2"/>
  <c r="D12" i="2"/>
  <c r="H11" i="2"/>
  <c r="F11" i="2"/>
  <c r="H10" i="2"/>
  <c r="F10" i="2"/>
  <c r="H9" i="2"/>
  <c r="F9" i="2"/>
  <c r="D9" i="2"/>
  <c r="I17" i="3"/>
  <c r="G17" i="3"/>
  <c r="F17" i="3"/>
  <c r="E17" i="3"/>
  <c r="C17" i="3"/>
  <c r="H17" i="3" s="1"/>
  <c r="B17" i="3"/>
  <c r="H16" i="3"/>
  <c r="F16" i="3"/>
  <c r="D16" i="3"/>
  <c r="H15" i="3"/>
  <c r="F15" i="3"/>
  <c r="H14" i="3"/>
  <c r="F14" i="3"/>
  <c r="D14" i="3"/>
  <c r="H13" i="3"/>
  <c r="F13" i="3"/>
  <c r="D13" i="3"/>
  <c r="H12" i="3"/>
  <c r="F12" i="3"/>
  <c r="D12" i="3"/>
  <c r="H11" i="3"/>
  <c r="F11" i="3"/>
  <c r="D11" i="3"/>
  <c r="H10" i="3"/>
  <c r="F10" i="3"/>
  <c r="D10" i="3"/>
  <c r="H9" i="3"/>
  <c r="F9" i="3"/>
  <c r="D9" i="3"/>
  <c r="I17" i="4"/>
  <c r="H17" i="4"/>
  <c r="G17" i="4"/>
  <c r="E17" i="4"/>
  <c r="F17" i="4" s="1"/>
  <c r="D17" i="4"/>
  <c r="C17" i="4"/>
  <c r="B17" i="4"/>
  <c r="H16" i="4"/>
  <c r="F16" i="4"/>
  <c r="D16" i="4"/>
  <c r="H15" i="4"/>
  <c r="F15" i="4"/>
  <c r="D15" i="4"/>
  <c r="H14" i="4"/>
  <c r="F14" i="4"/>
  <c r="D14" i="4"/>
  <c r="H13" i="4"/>
  <c r="F13" i="4"/>
  <c r="D13" i="4"/>
  <c r="H12" i="4"/>
  <c r="F12" i="4"/>
  <c r="D12" i="4"/>
  <c r="H11" i="4"/>
  <c r="F11" i="4"/>
  <c r="D11" i="4"/>
  <c r="H10" i="4"/>
  <c r="F10" i="4"/>
  <c r="D10" i="4"/>
  <c r="H9" i="4"/>
  <c r="F9" i="4"/>
  <c r="D9" i="4"/>
  <c r="D11" i="2" l="1"/>
  <c r="D15" i="2"/>
  <c r="D17" i="2"/>
  <c r="H17" i="2"/>
  <c r="D10" i="2"/>
  <c r="D15" i="3"/>
  <c r="D17" i="3"/>
  <c r="I16" i="14"/>
  <c r="C16" i="14"/>
  <c r="C10" i="14"/>
  <c r="C11" i="14"/>
  <c r="C12" i="14"/>
  <c r="C13" i="14"/>
  <c r="I13" i="14" l="1"/>
  <c r="I12" i="14"/>
  <c r="I11" i="14"/>
  <c r="I10" i="14"/>
  <c r="I9" i="14"/>
  <c r="C9" i="14"/>
  <c r="I17" i="14" l="1"/>
  <c r="C17" i="14"/>
  <c r="D14" i="14" l="1"/>
  <c r="D16" i="14"/>
  <c r="D11" i="14"/>
  <c r="D9" i="14"/>
  <c r="D12" i="14"/>
  <c r="D13" i="14"/>
  <c r="D10" i="14"/>
  <c r="D17" i="14"/>
</calcChain>
</file>

<file path=xl/sharedStrings.xml><?xml version="1.0" encoding="utf-8"?>
<sst xmlns="http://schemas.openxmlformats.org/spreadsheetml/2006/main" count="298" uniqueCount="79">
  <si>
    <r>
      <t>一般社団法人</t>
    </r>
    <r>
      <rPr>
        <sz val="11"/>
        <rFont val="ＭＳ Ｐ明朝"/>
        <family val="1"/>
        <charset val="128"/>
      </rPr>
      <t>日本産業・医療ガス協会</t>
    </r>
    <rPh sb="0" eb="2">
      <t>イッパン</t>
    </rPh>
    <rPh sb="2" eb="6">
      <t>シャダンホウジン</t>
    </rPh>
    <rPh sb="6" eb="8">
      <t>ニホン</t>
    </rPh>
    <rPh sb="8" eb="10">
      <t>サンギョウ</t>
    </rPh>
    <rPh sb="11" eb="13">
      <t>イリョウ</t>
    </rPh>
    <rPh sb="15" eb="17">
      <t>キョウカイ</t>
    </rPh>
    <phoneticPr fontId="2"/>
  </si>
  <si>
    <t>（単位：ｋｇ）</t>
  </si>
  <si>
    <t>地区別</t>
  </si>
  <si>
    <t>工場数</t>
  </si>
  <si>
    <t>総生産に　　　対する％</t>
  </si>
  <si>
    <t>生産量　　　前月</t>
  </si>
  <si>
    <t>前月対比</t>
  </si>
  <si>
    <t>生産量　　　　前年同月</t>
  </si>
  <si>
    <t>前年対比</t>
  </si>
  <si>
    <t>販売量</t>
  </si>
  <si>
    <t>東　北　　　　　北海道</t>
  </si>
  <si>
    <t>関　東</t>
  </si>
  <si>
    <t>北　陸</t>
  </si>
  <si>
    <t>東　海</t>
  </si>
  <si>
    <t>近　畿</t>
  </si>
  <si>
    <t>九　州</t>
  </si>
  <si>
    <t>合　　計</t>
  </si>
  <si>
    <t>溶解ｱｾﾁﾚﾝ地区別生産・販売実績（4月度）</t>
  </si>
  <si>
    <t>生産量　　　　4月</t>
  </si>
  <si>
    <t>生産量　　　　5月</t>
  </si>
  <si>
    <t>生産量　　　　6月</t>
  </si>
  <si>
    <t>生産量　　　　7月</t>
  </si>
  <si>
    <t>生産量　　　　8月</t>
  </si>
  <si>
    <t>生産量　　　　9月</t>
  </si>
  <si>
    <t>生産量　　　　10月</t>
  </si>
  <si>
    <t>生産量　　　　11月</t>
  </si>
  <si>
    <t>生産量　　　　12月</t>
  </si>
  <si>
    <t>生産量　　　　累計</t>
    <rPh sb="7" eb="9">
      <t>ルイケイ</t>
    </rPh>
    <phoneticPr fontId="8"/>
  </si>
  <si>
    <t>溶解ｱｾﾁﾚﾝ地区別生産・販売実績（5月度）</t>
  </si>
  <si>
    <t>溶解ｱｾﾁﾚﾝ地区別生産・販売実績（6月度）</t>
  </si>
  <si>
    <t>溶解ｱｾﾁﾚﾝ地区別生産・販売実績（7月度）</t>
  </si>
  <si>
    <t>溶解ｱｾﾁﾚﾝ地区別生産・販売実績（8月度）</t>
  </si>
  <si>
    <t>溶解ｱｾﾁﾚﾝ地区別生産・販売実績（10月度）</t>
  </si>
  <si>
    <t>溶解ｱｾﾁﾚﾝ地区別生産・販売実績（11月度）</t>
  </si>
  <si>
    <t>溶解ｱｾﾁﾚﾝ地区別生産・販売実績（12月度）</t>
  </si>
  <si>
    <t>平成29年度</t>
  </si>
  <si>
    <t>中　国</t>
  </si>
  <si>
    <t>四　国</t>
  </si>
  <si>
    <t>溶解ｱｾﾁﾚﾝ地区別生産・販売実績（9月度）</t>
  </si>
  <si>
    <t>溶解ｱｾﾁﾚﾝ地区別生産・販売実績（2017年累計）</t>
    <rPh sb="22" eb="23">
      <t>ネン</t>
    </rPh>
    <rPh sb="23" eb="25">
      <t>ルイケイ</t>
    </rPh>
    <phoneticPr fontId="8"/>
  </si>
  <si>
    <t>（2017年1月度～12月度）</t>
    <rPh sb="8" eb="9">
      <t>ド</t>
    </rPh>
    <rPh sb="12" eb="13">
      <t>ガツ</t>
    </rPh>
    <phoneticPr fontId="8"/>
  </si>
  <si>
    <t xml:space="preserve">溶解ｱｾﾁﾚﾝ　地区別生産・販売実績（1月度） 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10"/>
  </si>
  <si>
    <t>（２０１7年１月度）</t>
    <rPh sb="5" eb="6">
      <t>ネン</t>
    </rPh>
    <rPh sb="7" eb="9">
      <t>ガツド</t>
    </rPh>
    <phoneticPr fontId="10"/>
  </si>
  <si>
    <r>
      <t>一般社団法人</t>
    </r>
    <r>
      <rPr>
        <sz val="11"/>
        <rFont val="ＭＳ Ｐ明朝"/>
        <family val="1"/>
        <charset val="128"/>
      </rPr>
      <t>日本産業・医療ガス協会</t>
    </r>
    <rPh sb="0" eb="2">
      <t>イッパン</t>
    </rPh>
    <rPh sb="2" eb="6">
      <t>シャダンホウジン</t>
    </rPh>
    <rPh sb="6" eb="8">
      <t>ニホン</t>
    </rPh>
    <rPh sb="8" eb="10">
      <t>サンギョウ</t>
    </rPh>
    <rPh sb="11" eb="13">
      <t>イリョウ</t>
    </rPh>
    <rPh sb="15" eb="17">
      <t>キョウカイ</t>
    </rPh>
    <phoneticPr fontId="10"/>
  </si>
  <si>
    <t>平成２８年度</t>
    <rPh sb="0" eb="2">
      <t>ヘイセイ</t>
    </rPh>
    <rPh sb="4" eb="6">
      <t>ネンド</t>
    </rPh>
    <phoneticPr fontId="10"/>
  </si>
  <si>
    <t>（単位：ｋｇ）</t>
    <rPh sb="1" eb="3">
      <t>タンイ</t>
    </rPh>
    <phoneticPr fontId="10"/>
  </si>
  <si>
    <t>地区別</t>
    <rPh sb="0" eb="3">
      <t>チクベツ</t>
    </rPh>
    <phoneticPr fontId="10"/>
  </si>
  <si>
    <t>工場数</t>
    <rPh sb="0" eb="3">
      <t>コウジョウスウ</t>
    </rPh>
    <phoneticPr fontId="10"/>
  </si>
  <si>
    <t>生産量　　　　１月</t>
    <rPh sb="0" eb="3">
      <t>セイサンリョウ</t>
    </rPh>
    <rPh sb="8" eb="9">
      <t>ガツ</t>
    </rPh>
    <phoneticPr fontId="10"/>
  </si>
  <si>
    <t>総生産に　　　対する％</t>
    <rPh sb="0" eb="3">
      <t>ソウセイサン</t>
    </rPh>
    <rPh sb="7" eb="8">
      <t>タイ</t>
    </rPh>
    <phoneticPr fontId="10"/>
  </si>
  <si>
    <t>生産量　　　前月</t>
    <rPh sb="0" eb="3">
      <t>セイサンリョウ</t>
    </rPh>
    <rPh sb="6" eb="8">
      <t>ゼンゲツ</t>
    </rPh>
    <phoneticPr fontId="10"/>
  </si>
  <si>
    <t>前月対比</t>
    <rPh sb="0" eb="2">
      <t>ゼンゲツ</t>
    </rPh>
    <rPh sb="2" eb="4">
      <t>タイヒ</t>
    </rPh>
    <phoneticPr fontId="10"/>
  </si>
  <si>
    <t>生産量　　　　前年同月</t>
    <rPh sb="0" eb="3">
      <t>セイサンリョウ</t>
    </rPh>
    <rPh sb="7" eb="9">
      <t>ゼンネン</t>
    </rPh>
    <rPh sb="9" eb="11">
      <t>ドウゲツ</t>
    </rPh>
    <phoneticPr fontId="10"/>
  </si>
  <si>
    <t>前年対比</t>
    <rPh sb="0" eb="2">
      <t>ゼンネン</t>
    </rPh>
    <rPh sb="2" eb="4">
      <t>タイヒ</t>
    </rPh>
    <phoneticPr fontId="10"/>
  </si>
  <si>
    <t>販売量</t>
    <rPh sb="0" eb="3">
      <t>ハンバイリョウ</t>
    </rPh>
    <phoneticPr fontId="10"/>
  </si>
  <si>
    <t>東　北　　　　　北海道</t>
    <rPh sb="0" eb="1">
      <t>ヒガシ</t>
    </rPh>
    <rPh sb="2" eb="3">
      <t>キタ</t>
    </rPh>
    <rPh sb="8" eb="11">
      <t>ホッカイドウ</t>
    </rPh>
    <phoneticPr fontId="10"/>
  </si>
  <si>
    <t>関　東</t>
    <rPh sb="0" eb="1">
      <t>セキ</t>
    </rPh>
    <rPh sb="2" eb="3">
      <t>ヒガシ</t>
    </rPh>
    <phoneticPr fontId="10"/>
  </si>
  <si>
    <t>北　陸</t>
    <rPh sb="0" eb="1">
      <t>キタ</t>
    </rPh>
    <rPh sb="2" eb="3">
      <t>リク</t>
    </rPh>
    <phoneticPr fontId="10"/>
  </si>
  <si>
    <t>東　海</t>
    <rPh sb="0" eb="1">
      <t>ヒガシ</t>
    </rPh>
    <rPh sb="2" eb="3">
      <t>ウミ</t>
    </rPh>
    <phoneticPr fontId="10"/>
  </si>
  <si>
    <t>近　畿</t>
    <rPh sb="0" eb="1">
      <t>コン</t>
    </rPh>
    <rPh sb="2" eb="3">
      <t>キ</t>
    </rPh>
    <phoneticPr fontId="10"/>
  </si>
  <si>
    <t>中　国</t>
    <rPh sb="0" eb="1">
      <t>ナカ</t>
    </rPh>
    <rPh sb="2" eb="3">
      <t>コク</t>
    </rPh>
    <phoneticPr fontId="10"/>
  </si>
  <si>
    <t>四　国</t>
    <rPh sb="0" eb="1">
      <t>ヨン</t>
    </rPh>
    <rPh sb="2" eb="3">
      <t>コク</t>
    </rPh>
    <phoneticPr fontId="10"/>
  </si>
  <si>
    <t>九　州</t>
    <rPh sb="0" eb="1">
      <t>キュウ</t>
    </rPh>
    <rPh sb="2" eb="3">
      <t>シュウ</t>
    </rPh>
    <phoneticPr fontId="10"/>
  </si>
  <si>
    <t>合　　計</t>
    <rPh sb="0" eb="1">
      <t>ゴウ</t>
    </rPh>
    <rPh sb="3" eb="4">
      <t>ケイ</t>
    </rPh>
    <phoneticPr fontId="10"/>
  </si>
  <si>
    <t xml:space="preserve">溶解ｱｾﾁﾚﾝ　地区別生産・販売実績（2月度） 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10"/>
  </si>
  <si>
    <t>（２０１7年２月度）</t>
    <rPh sb="5" eb="6">
      <t>ネン</t>
    </rPh>
    <rPh sb="7" eb="9">
      <t>ガツド</t>
    </rPh>
    <phoneticPr fontId="10"/>
  </si>
  <si>
    <t>生産量　　　　２月</t>
    <rPh sb="0" eb="3">
      <t>セイサンリョウ</t>
    </rPh>
    <rPh sb="8" eb="9">
      <t>ガツ</t>
    </rPh>
    <phoneticPr fontId="10"/>
  </si>
  <si>
    <t xml:space="preserve">溶解ｱｾﾁﾚﾝ　地区別生産・販売実績（3月度） </t>
    <rPh sb="0" eb="2">
      <t>ヨウカイ</t>
    </rPh>
    <rPh sb="8" eb="11">
      <t>チクベツ</t>
    </rPh>
    <rPh sb="11" eb="13">
      <t>セイサン</t>
    </rPh>
    <rPh sb="14" eb="16">
      <t>ハンバイ</t>
    </rPh>
    <rPh sb="16" eb="18">
      <t>ジッセキ</t>
    </rPh>
    <rPh sb="20" eb="22">
      <t>ガツド</t>
    </rPh>
    <phoneticPr fontId="10"/>
  </si>
  <si>
    <t>（２０１7年３月度）</t>
    <rPh sb="5" eb="6">
      <t>ネン</t>
    </rPh>
    <rPh sb="7" eb="9">
      <t>ガツド</t>
    </rPh>
    <phoneticPr fontId="10"/>
  </si>
  <si>
    <t>生産量　　　　３月</t>
    <rPh sb="0" eb="3">
      <t>セイサンリョウ</t>
    </rPh>
    <rPh sb="8" eb="9">
      <t>ガツ</t>
    </rPh>
    <phoneticPr fontId="10"/>
  </si>
  <si>
    <t>（2017年4月度）</t>
  </si>
  <si>
    <t>（2017年5月度）</t>
  </si>
  <si>
    <t>（2017年6月度）</t>
  </si>
  <si>
    <t>（2017年7月度）</t>
  </si>
  <si>
    <t>（2017年8月度）</t>
  </si>
  <si>
    <t>（2017年9月度）</t>
  </si>
  <si>
    <t>（2017年10月度）</t>
  </si>
  <si>
    <t>（2017年11月度）</t>
  </si>
  <si>
    <t>（2017年12月度）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</si>
</sst>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#,##0_ "/>
    <numFmt numFmtId="178" formatCode="0.0%"/>
    <numFmt numFmtId="179" formatCode="#,##0_ ;[Red]\-#,##0\ "/>
  </numFmts>
  <fonts count="14" x14ac:knownFonts="1">
    <font>
      <sz val="11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6"/>
      <name val="ＭＳ Ｐ明朝"/>
      <family val="1"/>
    </font>
    <font>
      <b/>
      <sz val="11"/>
      <color indexed="9"/>
      <name val="ＭＳ Ｐ明朝"/>
      <family val="1"/>
    </font>
    <font>
      <b/>
      <sz val="16"/>
      <color indexed="9"/>
      <name val="ＭＳ Ｐ明朝"/>
      <family val="1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6"/>
      <name val="ＭＳ ゴシック"/>
      <family val="3"/>
      <charset val="128"/>
    </font>
    <font>
      <sz val="9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b/>
      <sz val="11"/>
      <color indexed="9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38" fontId="0" fillId="0" borderId="0">
      <alignment vertical="center"/>
    </xf>
    <xf numFmtId="38" fontId="1" fillId="0" borderId="0">
      <alignment vertical="center"/>
    </xf>
  </cellStyleXfs>
  <cellXfs count="109">
    <xf numFmtId="38" fontId="1" fillId="0" borderId="0" xfId="0" applyNumberFormat="1" applyFont="1" applyFill="1" applyBorder="1">
      <alignment vertical="center"/>
    </xf>
    <xf numFmtId="0" fontId="2" fillId="0" borderId="0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7" fontId="2" fillId="0" borderId="7" xfId="0" applyNumberFormat="1" applyFont="1" applyFill="1" applyBorder="1">
      <alignment vertical="center"/>
    </xf>
    <xf numFmtId="177" fontId="2" fillId="0" borderId="8" xfId="0" applyNumberFormat="1" applyFont="1" applyFill="1" applyBorder="1">
      <alignment vertical="center"/>
    </xf>
    <xf numFmtId="177" fontId="2" fillId="0" borderId="9" xfId="0" applyNumberFormat="1" applyFont="1" applyFill="1" applyBorder="1">
      <alignment vertical="center"/>
    </xf>
    <xf numFmtId="178" fontId="2" fillId="0" borderId="7" xfId="0" applyNumberFormat="1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9" xfId="0" applyNumberFormat="1" applyFont="1" applyFill="1" applyBorder="1">
      <alignment vertical="center"/>
    </xf>
    <xf numFmtId="177" fontId="2" fillId="0" borderId="10" xfId="0" applyNumberFormat="1" applyFont="1" applyFill="1" applyBorder="1">
      <alignment vertical="center"/>
    </xf>
    <xf numFmtId="177" fontId="2" fillId="0" borderId="11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0" fontId="2" fillId="2" borderId="13" xfId="0" applyNumberFormat="1" applyFont="1" applyFill="1" applyBorder="1" applyAlignment="1">
      <alignment horizontal="center" vertical="center"/>
    </xf>
    <xf numFmtId="176" fontId="2" fillId="2" borderId="14" xfId="0" applyNumberFormat="1" applyFont="1" applyFill="1" applyBorder="1" applyAlignment="1">
      <alignment horizontal="center" vertical="center"/>
    </xf>
    <xf numFmtId="177" fontId="2" fillId="2" borderId="15" xfId="0" applyNumberFormat="1" applyFont="1" applyFill="1" applyBorder="1">
      <alignment vertical="center"/>
    </xf>
    <xf numFmtId="178" fontId="2" fillId="2" borderId="15" xfId="0" applyNumberFormat="1" applyFont="1" applyFill="1" applyBorder="1">
      <alignment vertical="center"/>
    </xf>
    <xf numFmtId="177" fontId="2" fillId="2" borderId="16" xfId="0" applyNumberFormat="1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179" fontId="0" fillId="0" borderId="0" xfId="1" applyNumberFormat="1" applyFont="1">
      <alignment vertical="center"/>
    </xf>
    <xf numFmtId="178" fontId="2" fillId="0" borderId="17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0" fontId="6" fillId="5" borderId="0" xfId="0" applyNumberFormat="1" applyFont="1" applyFill="1" applyBorder="1" applyAlignment="1">
      <alignment horizontal="center" vertical="center"/>
    </xf>
    <xf numFmtId="0" fontId="5" fillId="6" borderId="21" xfId="0" applyNumberFormat="1" applyFont="1" applyFill="1" applyBorder="1" applyAlignment="1">
      <alignment horizontal="center" vertical="center"/>
    </xf>
    <xf numFmtId="0" fontId="5" fillId="6" borderId="12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" borderId="19" xfId="0" applyNumberFormat="1" applyFont="1" applyFill="1" applyBorder="1" applyAlignment="1">
      <alignment horizontal="center" vertical="center" wrapText="1"/>
    </xf>
    <xf numFmtId="0" fontId="2" fillId="3" borderId="15" xfId="0" applyNumberFormat="1" applyFont="1" applyFill="1" applyBorder="1" applyAlignment="1">
      <alignment horizontal="center" vertical="center" wrapText="1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8" borderId="22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2" borderId="23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 wrapText="1"/>
    </xf>
    <xf numFmtId="0" fontId="2" fillId="4" borderId="9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Fill="1" applyBorder="1">
      <alignment vertical="center"/>
    </xf>
    <xf numFmtId="177" fontId="2" fillId="2" borderId="28" xfId="0" applyNumberFormat="1" applyFont="1" applyFill="1" applyBorder="1">
      <alignment vertical="center"/>
    </xf>
    <xf numFmtId="178" fontId="2" fillId="2" borderId="28" xfId="0" applyNumberFormat="1" applyFont="1" applyFill="1" applyBorder="1">
      <alignment vertical="center"/>
    </xf>
    <xf numFmtId="177" fontId="2" fillId="2" borderId="24" xfId="0" applyNumberFormat="1" applyFont="1" applyFill="1" applyBorder="1">
      <alignment vertical="center"/>
    </xf>
    <xf numFmtId="177" fontId="2" fillId="9" borderId="7" xfId="0" applyNumberFormat="1" applyFont="1" applyFill="1" applyBorder="1">
      <alignment vertical="center"/>
    </xf>
    <xf numFmtId="178" fontId="2" fillId="9" borderId="7" xfId="0" applyNumberFormat="1" applyFont="1" applyFill="1" applyBorder="1">
      <alignment vertical="center"/>
    </xf>
    <xf numFmtId="178" fontId="2" fillId="9" borderId="17" xfId="0" applyNumberFormat="1" applyFont="1" applyFill="1" applyBorder="1">
      <alignment vertical="center"/>
    </xf>
    <xf numFmtId="177" fontId="2" fillId="9" borderId="8" xfId="0" applyNumberFormat="1" applyFont="1" applyFill="1" applyBorder="1">
      <alignment vertical="center"/>
    </xf>
    <xf numFmtId="178" fontId="2" fillId="9" borderId="8" xfId="0" applyNumberFormat="1" applyFont="1" applyFill="1" applyBorder="1">
      <alignment vertical="center"/>
    </xf>
    <xf numFmtId="177" fontId="2" fillId="9" borderId="26" xfId="0" applyNumberFormat="1" applyFont="1" applyFill="1" applyBorder="1">
      <alignment vertical="center"/>
    </xf>
    <xf numFmtId="178" fontId="2" fillId="9" borderId="27" xfId="0" applyNumberFormat="1" applyFont="1" applyFill="1" applyBorder="1">
      <alignment vertical="center"/>
    </xf>
    <xf numFmtId="178" fontId="2" fillId="9" borderId="26" xfId="0" applyNumberFormat="1" applyFont="1" applyFill="1" applyBorder="1">
      <alignment vertical="center"/>
    </xf>
    <xf numFmtId="177" fontId="2" fillId="9" borderId="28" xfId="0" applyNumberFormat="1" applyFont="1" applyFill="1" applyBorder="1">
      <alignment vertical="center"/>
    </xf>
    <xf numFmtId="178" fontId="2" fillId="9" borderId="28" xfId="0" applyNumberFormat="1" applyFont="1" applyFill="1" applyBorder="1">
      <alignment vertical="center"/>
    </xf>
    <xf numFmtId="179" fontId="0" fillId="0" borderId="0" xfId="1" applyNumberFormat="1" applyFont="1" applyFill="1" applyBorder="1">
      <alignment vertical="center"/>
    </xf>
    <xf numFmtId="38" fontId="0" fillId="0" borderId="0" xfId="0" applyAlignment="1">
      <alignment horizontal="center" vertical="center"/>
    </xf>
    <xf numFmtId="177" fontId="2" fillId="9" borderId="25" xfId="0" applyNumberFormat="1" applyFont="1" applyFill="1" applyBorder="1">
      <alignment vertical="center"/>
    </xf>
    <xf numFmtId="38" fontId="9" fillId="0" borderId="0" xfId="0" applyFont="1" applyAlignment="1">
      <alignment horizontal="center" vertical="center"/>
    </xf>
    <xf numFmtId="38" fontId="7" fillId="0" borderId="0" xfId="0" applyFont="1">
      <alignment vertical="center"/>
    </xf>
    <xf numFmtId="38" fontId="7" fillId="0" borderId="0" xfId="0" applyFont="1" applyAlignment="1">
      <alignment horizontal="center" vertical="center"/>
    </xf>
    <xf numFmtId="38" fontId="11" fillId="0" borderId="0" xfId="0" applyFont="1" applyAlignment="1">
      <alignment horizontal="center" vertical="center"/>
    </xf>
    <xf numFmtId="38" fontId="12" fillId="5" borderId="0" xfId="0" applyFont="1" applyFill="1" applyAlignment="1">
      <alignment horizontal="center" vertical="center"/>
    </xf>
    <xf numFmtId="38" fontId="7" fillId="8" borderId="22" xfId="0" applyFont="1" applyFill="1" applyBorder="1" applyAlignment="1">
      <alignment horizontal="center" vertical="center"/>
    </xf>
    <xf numFmtId="38" fontId="7" fillId="2" borderId="23" xfId="0" applyFont="1" applyFill="1" applyBorder="1" applyAlignment="1">
      <alignment horizontal="center" vertical="center"/>
    </xf>
    <xf numFmtId="38" fontId="7" fillId="3" borderId="19" xfId="0" applyFont="1" applyFill="1" applyBorder="1" applyAlignment="1">
      <alignment horizontal="center" vertical="center" wrapText="1"/>
    </xf>
    <xf numFmtId="38" fontId="7" fillId="4" borderId="20" xfId="0" applyFont="1" applyFill="1" applyBorder="1" applyAlignment="1">
      <alignment horizontal="center" vertical="center" wrapText="1"/>
    </xf>
    <xf numFmtId="38" fontId="7" fillId="7" borderId="20" xfId="0" applyFont="1" applyFill="1" applyBorder="1" applyAlignment="1">
      <alignment horizontal="center" vertical="center"/>
    </xf>
    <xf numFmtId="38" fontId="7" fillId="3" borderId="20" xfId="0" applyFont="1" applyFill="1" applyBorder="1" applyAlignment="1">
      <alignment horizontal="center" vertical="center" wrapText="1"/>
    </xf>
    <xf numFmtId="38" fontId="7" fillId="4" borderId="20" xfId="0" applyFont="1" applyFill="1" applyBorder="1" applyAlignment="1">
      <alignment horizontal="center" vertical="center"/>
    </xf>
    <xf numFmtId="38" fontId="13" fillId="6" borderId="21" xfId="0" applyFont="1" applyFill="1" applyBorder="1" applyAlignment="1">
      <alignment horizontal="center" vertical="center"/>
    </xf>
    <xf numFmtId="38" fontId="7" fillId="8" borderId="3" xfId="0" applyFont="1" applyFill="1" applyBorder="1" applyAlignment="1">
      <alignment horizontal="center" vertical="center"/>
    </xf>
    <xf numFmtId="38" fontId="7" fillId="2" borderId="6" xfId="0" applyFont="1" applyFill="1" applyBorder="1" applyAlignment="1">
      <alignment horizontal="center" vertical="center"/>
    </xf>
    <xf numFmtId="38" fontId="7" fillId="3" borderId="15" xfId="0" applyFont="1" applyFill="1" applyBorder="1" applyAlignment="1">
      <alignment horizontal="center" vertical="center" wrapText="1"/>
    </xf>
    <xf numFmtId="38" fontId="7" fillId="4" borderId="9" xfId="0" applyFont="1" applyFill="1" applyBorder="1" applyAlignment="1">
      <alignment horizontal="center" vertical="center" wrapText="1"/>
    </xf>
    <xf numFmtId="38" fontId="7" fillId="7" borderId="9" xfId="0" applyFont="1" applyFill="1" applyBorder="1" applyAlignment="1">
      <alignment horizontal="center" vertical="center"/>
    </xf>
    <xf numFmtId="38" fontId="7" fillId="3" borderId="9" xfId="0" applyFont="1" applyFill="1" applyBorder="1" applyAlignment="1">
      <alignment horizontal="center" vertical="center" wrapText="1"/>
    </xf>
    <xf numFmtId="38" fontId="7" fillId="4" borderId="9" xfId="0" applyFont="1" applyFill="1" applyBorder="1" applyAlignment="1">
      <alignment horizontal="center" vertical="center"/>
    </xf>
    <xf numFmtId="38" fontId="13" fillId="6" borderId="12" xfId="0" applyFont="1" applyFill="1" applyBorder="1" applyAlignment="1">
      <alignment horizontal="center" vertical="center"/>
    </xf>
    <xf numFmtId="38" fontId="7" fillId="0" borderId="1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/>
    </xf>
    <xf numFmtId="177" fontId="7" fillId="0" borderId="7" xfId="0" applyNumberFormat="1" applyFont="1" applyBorder="1">
      <alignment vertical="center"/>
    </xf>
    <xf numFmtId="178" fontId="7" fillId="0" borderId="7" xfId="0" applyNumberFormat="1" applyFont="1" applyBorder="1">
      <alignment vertical="center"/>
    </xf>
    <xf numFmtId="177" fontId="7" fillId="0" borderId="10" xfId="0" applyNumberFormat="1" applyFont="1" applyBorder="1">
      <alignment vertical="center"/>
    </xf>
    <xf numFmtId="3" fontId="7" fillId="0" borderId="0" xfId="0" applyNumberFormat="1" applyFont="1">
      <alignment vertical="center"/>
    </xf>
    <xf numFmtId="179" fontId="0" fillId="0" borderId="0" xfId="1" applyNumberFormat="1" applyFont="1" applyBorder="1" applyAlignment="1">
      <alignment vertical="center"/>
    </xf>
    <xf numFmtId="38" fontId="7" fillId="0" borderId="2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8" fontId="7" fillId="0" borderId="8" xfId="0" applyNumberFormat="1" applyFont="1" applyBorder="1">
      <alignment vertical="center"/>
    </xf>
    <xf numFmtId="178" fontId="7" fillId="0" borderId="17" xfId="0" applyNumberFormat="1" applyFont="1" applyBorder="1">
      <alignment vertical="center"/>
    </xf>
    <xf numFmtId="177" fontId="7" fillId="0" borderId="8" xfId="0" applyNumberFormat="1" applyFont="1" applyBorder="1">
      <alignment vertical="center"/>
    </xf>
    <xf numFmtId="177" fontId="7" fillId="0" borderId="11" xfId="0" applyNumberFormat="1" applyFont="1" applyBorder="1">
      <alignment vertical="center"/>
    </xf>
    <xf numFmtId="38" fontId="7" fillId="0" borderId="3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7" fontId="7" fillId="0" borderId="9" xfId="0" applyNumberFormat="1" applyFont="1" applyBorder="1">
      <alignment vertical="center"/>
    </xf>
    <xf numFmtId="178" fontId="7" fillId="0" borderId="9" xfId="0" applyNumberFormat="1" applyFont="1" applyBorder="1">
      <alignment vertical="center"/>
    </xf>
    <xf numFmtId="178" fontId="7" fillId="0" borderId="18" xfId="0" applyNumberFormat="1" applyFont="1" applyBorder="1">
      <alignment vertical="center"/>
    </xf>
    <xf numFmtId="177" fontId="7" fillId="0" borderId="12" xfId="0" applyNumberFormat="1" applyFont="1" applyBorder="1">
      <alignment vertical="center"/>
    </xf>
    <xf numFmtId="38" fontId="7" fillId="2" borderId="13" xfId="0" applyFont="1" applyFill="1" applyBorder="1" applyAlignment="1">
      <alignment horizontal="center" vertical="center"/>
    </xf>
    <xf numFmtId="176" fontId="7" fillId="2" borderId="14" xfId="0" applyNumberFormat="1" applyFont="1" applyFill="1" applyBorder="1" applyAlignment="1">
      <alignment horizontal="center" vertical="center"/>
    </xf>
    <xf numFmtId="177" fontId="7" fillId="2" borderId="15" xfId="0" applyNumberFormat="1" applyFont="1" applyFill="1" applyBorder="1">
      <alignment vertical="center"/>
    </xf>
    <xf numFmtId="178" fontId="7" fillId="2" borderId="15" xfId="0" applyNumberFormat="1" applyFont="1" applyFill="1" applyBorder="1">
      <alignment vertical="center"/>
    </xf>
    <xf numFmtId="177" fontId="7" fillId="2" borderId="16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sqref="A1:I1"/>
    </sheetView>
  </sheetViews>
  <sheetFormatPr defaultColWidth="9"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39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40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/>
    <row r="5" spans="1:12" ht="15" customHeight="1" x14ac:dyDescent="0.15"/>
    <row r="6" spans="1:12" ht="13.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27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3.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f>SUM('1月:12月'!C9)</f>
        <v>1100778</v>
      </c>
      <c r="D9" s="11">
        <f>+C9/C17</f>
        <v>0.11170682056428903</v>
      </c>
      <c r="E9" s="51"/>
      <c r="F9" s="52"/>
      <c r="G9" s="51"/>
      <c r="H9" s="52"/>
      <c r="I9" s="8">
        <f>SUM('1月:12月'!I9)</f>
        <v>781939</v>
      </c>
      <c r="K9" s="22"/>
      <c r="L9" s="23"/>
    </row>
    <row r="10" spans="1:12" ht="27.95" customHeight="1" x14ac:dyDescent="0.15">
      <c r="A10" s="3" t="s">
        <v>11</v>
      </c>
      <c r="B10" s="6">
        <v>8</v>
      </c>
      <c r="C10" s="8">
        <f>SUM('1月:12月'!C10)</f>
        <v>2945209</v>
      </c>
      <c r="D10" s="12">
        <f>+C10/C17</f>
        <v>0.29887945915282566</v>
      </c>
      <c r="E10" s="51"/>
      <c r="F10" s="53"/>
      <c r="G10" s="54"/>
      <c r="H10" s="55"/>
      <c r="I10" s="8">
        <f>SUM('1月:12月'!I10)</f>
        <v>3056829</v>
      </c>
      <c r="L10" s="23"/>
    </row>
    <row r="11" spans="1:12" ht="27.95" customHeight="1" x14ac:dyDescent="0.15">
      <c r="A11" s="3" t="s">
        <v>12</v>
      </c>
      <c r="B11" s="6">
        <v>3</v>
      </c>
      <c r="C11" s="8">
        <f>SUM('1月:12月'!C11)</f>
        <v>512634</v>
      </c>
      <c r="D11" s="12">
        <f>+C11/C17</f>
        <v>5.2022037370981017E-2</v>
      </c>
      <c r="E11" s="51"/>
      <c r="F11" s="53"/>
      <c r="G11" s="54"/>
      <c r="H11" s="55"/>
      <c r="I11" s="8">
        <f>SUM('1月:12月'!I11)</f>
        <v>326438</v>
      </c>
      <c r="L11" s="23"/>
    </row>
    <row r="12" spans="1:12" ht="27.95" customHeight="1" x14ac:dyDescent="0.15">
      <c r="A12" s="3" t="s">
        <v>13</v>
      </c>
      <c r="B12" s="6">
        <v>5</v>
      </c>
      <c r="C12" s="8">
        <f>SUM('1月:12月'!C12)</f>
        <v>1313518</v>
      </c>
      <c r="D12" s="12">
        <f>+C12/C17</f>
        <v>0.1332956504708159</v>
      </c>
      <c r="E12" s="51"/>
      <c r="F12" s="53"/>
      <c r="G12" s="54"/>
      <c r="H12" s="55"/>
      <c r="I12" s="8">
        <f>SUM('1月:12月'!I12)</f>
        <v>1300633</v>
      </c>
      <c r="K12" s="22"/>
      <c r="L12" s="23"/>
    </row>
    <row r="13" spans="1:12" ht="27.95" customHeight="1" x14ac:dyDescent="0.15">
      <c r="A13" s="3" t="s">
        <v>14</v>
      </c>
      <c r="B13" s="6">
        <v>6</v>
      </c>
      <c r="C13" s="8">
        <f>SUM('1月:12月'!C13)</f>
        <v>1566971</v>
      </c>
      <c r="D13" s="12">
        <f>+C13/C17</f>
        <v>0.15901603077681833</v>
      </c>
      <c r="E13" s="51"/>
      <c r="F13" s="53"/>
      <c r="G13" s="54"/>
      <c r="H13" s="55"/>
      <c r="I13" s="8">
        <f>SUM('1月:12月'!I13)</f>
        <v>1743275</v>
      </c>
      <c r="L13" s="23"/>
    </row>
    <row r="14" spans="1:12" ht="27.95" customHeight="1" x14ac:dyDescent="0.15">
      <c r="A14" s="92" t="s">
        <v>60</v>
      </c>
      <c r="B14" s="6">
        <v>5</v>
      </c>
      <c r="C14" s="8">
        <f>SUM('1月:12月'!C14)</f>
        <v>1302410</v>
      </c>
      <c r="D14" s="12">
        <f>+C14/C17</f>
        <v>0.13216841195148857</v>
      </c>
      <c r="E14" s="51"/>
      <c r="F14" s="53"/>
      <c r="G14" s="54"/>
      <c r="H14" s="55"/>
      <c r="I14" s="8">
        <f>SUM('1月:12月'!I14)</f>
        <v>1176301</v>
      </c>
      <c r="L14" s="23"/>
    </row>
    <row r="15" spans="1:12" ht="27.95" customHeight="1" x14ac:dyDescent="0.15">
      <c r="A15" s="92" t="s">
        <v>61</v>
      </c>
      <c r="B15" s="6">
        <v>3</v>
      </c>
      <c r="C15" s="8">
        <f>SUM('1月:12月'!C15)</f>
        <v>114473</v>
      </c>
      <c r="D15" s="12">
        <f>+C15/C17</f>
        <v>1.1616706429866747E-2</v>
      </c>
      <c r="E15" s="63"/>
      <c r="F15" s="57"/>
      <c r="G15" s="56"/>
      <c r="H15" s="58"/>
      <c r="I15" s="8">
        <f>SUM('1月:12月'!I15)</f>
        <v>159902</v>
      </c>
      <c r="L15" s="23"/>
    </row>
    <row r="16" spans="1:12" ht="27.95" customHeight="1" thickBot="1" x14ac:dyDescent="0.2">
      <c r="A16" s="4" t="s">
        <v>15</v>
      </c>
      <c r="B16" s="7">
        <v>4</v>
      </c>
      <c r="C16" s="8">
        <f>SUM('1月:12月'!C16)</f>
        <v>998177</v>
      </c>
      <c r="D16" s="47">
        <f>+C16/C17</f>
        <v>0.10129488328291475</v>
      </c>
      <c r="E16" s="56"/>
      <c r="F16" s="57"/>
      <c r="G16" s="56"/>
      <c r="H16" s="58"/>
      <c r="I16" s="8">
        <f>SUM('1月:12月'!I16)</f>
        <v>1099351</v>
      </c>
      <c r="L16" s="23"/>
    </row>
    <row r="17" spans="1:12" ht="27.95" customHeight="1" thickBot="1" x14ac:dyDescent="0.2">
      <c r="A17" s="17" t="s">
        <v>16</v>
      </c>
      <c r="B17" s="18">
        <f>SUM(B9:B16)</f>
        <v>39</v>
      </c>
      <c r="C17" s="48">
        <f>SUM(C9:C16)</f>
        <v>9854170</v>
      </c>
      <c r="D17" s="49">
        <f>+C17/C17</f>
        <v>1</v>
      </c>
      <c r="E17" s="59"/>
      <c r="F17" s="60"/>
      <c r="G17" s="59"/>
      <c r="H17" s="60"/>
      <c r="I17" s="50">
        <f>SUM(I9:I16)</f>
        <v>9644668</v>
      </c>
      <c r="L17" s="23"/>
    </row>
    <row r="18" spans="1:12" ht="27.95" customHeight="1" x14ac:dyDescent="0.15">
      <c r="K18" s="22"/>
      <c r="L18" s="23"/>
    </row>
    <row r="19" spans="1:12" ht="27.95" customHeight="1" x14ac:dyDescent="0.15">
      <c r="L19" s="23"/>
    </row>
    <row r="20" spans="1:12" ht="27.95" customHeight="1" x14ac:dyDescent="0.15">
      <c r="L20" s="23"/>
    </row>
    <row r="21" spans="1:12" ht="27.95" customHeight="1" x14ac:dyDescent="0.15">
      <c r="K21" s="22"/>
      <c r="L21" s="23"/>
    </row>
    <row r="22" spans="1:12" ht="15" customHeight="1" x14ac:dyDescent="0.15">
      <c r="L22" s="23"/>
    </row>
    <row r="23" spans="1:12" ht="15" customHeight="1" x14ac:dyDescent="0.15">
      <c r="L23" s="23"/>
    </row>
    <row r="24" spans="1:12" ht="15" customHeight="1" x14ac:dyDescent="0.15">
      <c r="K24" s="22"/>
      <c r="L24" s="23"/>
    </row>
    <row r="25" spans="1:12" ht="15" customHeight="1" x14ac:dyDescent="0.15">
      <c r="L25" s="23"/>
    </row>
    <row r="26" spans="1:12" ht="15" customHeight="1" x14ac:dyDescent="0.15">
      <c r="L26" s="23"/>
    </row>
    <row r="27" spans="1:12" ht="15" customHeight="1" x14ac:dyDescent="0.15">
      <c r="K27" s="22"/>
      <c r="L27" s="23"/>
    </row>
    <row r="28" spans="1:12" ht="15" customHeight="1" x14ac:dyDescent="0.15">
      <c r="L28" s="23"/>
    </row>
    <row r="29" spans="1:12" ht="15" customHeight="1" x14ac:dyDescent="0.15">
      <c r="L29" s="23"/>
    </row>
    <row r="30" spans="1:12" ht="15" customHeight="1" x14ac:dyDescent="0.15">
      <c r="K30" s="22"/>
      <c r="L30" s="23"/>
    </row>
    <row r="31" spans="1:12" ht="15" customHeight="1" x14ac:dyDescent="0.15">
      <c r="L31" s="23"/>
    </row>
    <row r="32" spans="1:12" ht="15" customHeight="1" x14ac:dyDescent="0.15">
      <c r="L32" s="23"/>
    </row>
    <row r="33" spans="11:12" ht="15" customHeight="1" x14ac:dyDescent="0.15">
      <c r="K33" s="22"/>
      <c r="L33" s="23"/>
    </row>
    <row r="34" spans="11:12" ht="15" customHeight="1" x14ac:dyDescent="0.15">
      <c r="L34" s="23"/>
    </row>
    <row r="35" spans="11:12" ht="15" customHeight="1" x14ac:dyDescent="0.15">
      <c r="L35" s="23"/>
    </row>
  </sheetData>
  <mergeCells count="13">
    <mergeCell ref="F7:F8"/>
    <mergeCell ref="G7:G8"/>
    <mergeCell ref="H7:H8"/>
    <mergeCell ref="I7:I8"/>
    <mergeCell ref="A1:I1"/>
    <mergeCell ref="A2:I2"/>
    <mergeCell ref="G3:I3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75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23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85274</v>
      </c>
      <c r="D9" s="11">
        <f>+C9/C17</f>
        <v>0.11464486898535917</v>
      </c>
      <c r="E9" s="8">
        <v>76133</v>
      </c>
      <c r="F9" s="11">
        <f>+C9/E9</f>
        <v>1.1200661999395793</v>
      </c>
      <c r="G9" s="8">
        <v>88679</v>
      </c>
      <c r="H9" s="11">
        <f>+C9/G9</f>
        <v>0.9616030852851295</v>
      </c>
      <c r="I9" s="14">
        <v>62142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228519</v>
      </c>
      <c r="D10" s="12">
        <f>+C10/C17</f>
        <v>0.30722765222301396</v>
      </c>
      <c r="E10" s="8">
        <v>216769</v>
      </c>
      <c r="F10" s="24">
        <f t="shared" ref="F10:F17" si="0">+C10/E10</f>
        <v>1.0542051677130955</v>
      </c>
      <c r="G10" s="9">
        <v>222500</v>
      </c>
      <c r="H10" s="12">
        <f t="shared" ref="H10:H17" si="1">+C10/G10</f>
        <v>1.0270516853932585</v>
      </c>
      <c r="I10" s="15">
        <v>233972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36587</v>
      </c>
      <c r="D11" s="12">
        <f>+C11/C17</f>
        <v>4.9188636883074982E-2</v>
      </c>
      <c r="E11" s="8">
        <v>33169</v>
      </c>
      <c r="F11" s="24">
        <f t="shared" si="0"/>
        <v>1.103048026771986</v>
      </c>
      <c r="G11" s="9">
        <v>37415</v>
      </c>
      <c r="H11" s="12">
        <f t="shared" si="1"/>
        <v>0.97786983830014695</v>
      </c>
      <c r="I11" s="15">
        <v>24940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99472</v>
      </c>
      <c r="D12" s="12">
        <f>+C12/C17</f>
        <v>0.13373307699546927</v>
      </c>
      <c r="E12" s="8">
        <v>94868</v>
      </c>
      <c r="F12" s="24">
        <f t="shared" si="0"/>
        <v>1.0485305898722435</v>
      </c>
      <c r="G12" s="9">
        <v>96042</v>
      </c>
      <c r="H12" s="12">
        <f t="shared" si="1"/>
        <v>1.0357135419920451</v>
      </c>
      <c r="I12" s="15">
        <v>99367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109856</v>
      </c>
      <c r="D13" s="12">
        <f>+C13/C17</f>
        <v>0.14769363143813607</v>
      </c>
      <c r="E13" s="8">
        <v>113467</v>
      </c>
      <c r="F13" s="24">
        <f t="shared" si="0"/>
        <v>0.9681757691663655</v>
      </c>
      <c r="G13" s="9">
        <v>115220</v>
      </c>
      <c r="H13" s="12">
        <f t="shared" si="1"/>
        <v>0.95344558236417287</v>
      </c>
      <c r="I13" s="15">
        <v>129699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100069</v>
      </c>
      <c r="D14" s="12">
        <f>+C14/C17</f>
        <v>0.13453570132157405</v>
      </c>
      <c r="E14" s="8">
        <v>85475</v>
      </c>
      <c r="F14" s="24">
        <f t="shared" si="0"/>
        <v>1.170739982451009</v>
      </c>
      <c r="G14" s="9">
        <v>92779</v>
      </c>
      <c r="H14" s="12">
        <f t="shared" si="1"/>
        <v>1.0785738151952489</v>
      </c>
      <c r="I14" s="15">
        <v>91724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7998</v>
      </c>
      <c r="D15" s="12">
        <f>+C15/C17</f>
        <v>1.0752745996961589E-2</v>
      </c>
      <c r="E15" s="8">
        <v>7848</v>
      </c>
      <c r="F15" s="24">
        <f t="shared" si="0"/>
        <v>1.0191131498470949</v>
      </c>
      <c r="G15" s="9">
        <v>6742</v>
      </c>
      <c r="H15" s="12">
        <f t="shared" si="1"/>
        <v>1.1862948679916938</v>
      </c>
      <c r="I15" s="15">
        <v>11681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76035</v>
      </c>
      <c r="D16" s="13">
        <f>+C16/C17</f>
        <v>0.10222368615641091</v>
      </c>
      <c r="E16" s="10">
        <v>71290</v>
      </c>
      <c r="F16" s="25">
        <f t="shared" si="0"/>
        <v>1.0665591247019217</v>
      </c>
      <c r="G16" s="10">
        <v>74050</v>
      </c>
      <c r="H16" s="13">
        <f t="shared" si="1"/>
        <v>1.0268062120189061</v>
      </c>
      <c r="I16" s="16">
        <v>78560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743810</v>
      </c>
      <c r="D17" s="20">
        <f>+C17/C17</f>
        <v>1</v>
      </c>
      <c r="E17" s="19">
        <f>SUM(E9:E16)</f>
        <v>699019</v>
      </c>
      <c r="F17" s="20">
        <f t="shared" si="0"/>
        <v>1.0640769421145919</v>
      </c>
      <c r="G17" s="19">
        <f>SUM(G9:G16)</f>
        <v>733427</v>
      </c>
      <c r="H17" s="20">
        <f t="shared" si="1"/>
        <v>1.0141568281505862</v>
      </c>
      <c r="I17" s="21">
        <f>SUM(I9:I16)</f>
        <v>732085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32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76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24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96224</v>
      </c>
      <c r="D9" s="11">
        <f>+C9/C17</f>
        <v>0.11218945728769768</v>
      </c>
      <c r="E9" s="8">
        <v>85274</v>
      </c>
      <c r="F9" s="11">
        <f>+C9/E9</f>
        <v>1.1284095972981214</v>
      </c>
      <c r="G9" s="8">
        <v>98089</v>
      </c>
      <c r="H9" s="11">
        <f>+C9/G9</f>
        <v>0.98098665497660287</v>
      </c>
      <c r="I9" s="14">
        <v>69115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252895</v>
      </c>
      <c r="D10" s="12">
        <f>+C10/C17</f>
        <v>0.29485526272834539</v>
      </c>
      <c r="E10" s="8">
        <v>228519</v>
      </c>
      <c r="F10" s="24">
        <f t="shared" ref="F10:F17" si="0">+C10/E10</f>
        <v>1.106669467309064</v>
      </c>
      <c r="G10" s="9">
        <v>252657</v>
      </c>
      <c r="H10" s="12">
        <f t="shared" ref="H10:H17" si="1">+C10/G10</f>
        <v>1.000941988545736</v>
      </c>
      <c r="I10" s="15">
        <v>261036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47366</v>
      </c>
      <c r="D11" s="12">
        <f>+C11/C17</f>
        <v>5.5224952547068176E-2</v>
      </c>
      <c r="E11" s="8">
        <v>36587</v>
      </c>
      <c r="F11" s="24">
        <f t="shared" si="0"/>
        <v>1.2946128406264521</v>
      </c>
      <c r="G11" s="9">
        <v>46530</v>
      </c>
      <c r="H11" s="12">
        <f t="shared" si="1"/>
        <v>1.0179669030732861</v>
      </c>
      <c r="I11" s="15">
        <v>28424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113633</v>
      </c>
      <c r="D12" s="12">
        <f>+C12/C17</f>
        <v>0.13248695335854829</v>
      </c>
      <c r="E12" s="8">
        <v>99472</v>
      </c>
      <c r="F12" s="24">
        <f t="shared" si="0"/>
        <v>1.1423616696155703</v>
      </c>
      <c r="G12" s="9">
        <v>107805</v>
      </c>
      <c r="H12" s="12">
        <f t="shared" si="1"/>
        <v>1.0540605723296692</v>
      </c>
      <c r="I12" s="15">
        <v>115435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133497</v>
      </c>
      <c r="D13" s="12">
        <f>+C13/C17</f>
        <v>0.1556467822948098</v>
      </c>
      <c r="E13" s="8">
        <v>109856</v>
      </c>
      <c r="F13" s="24">
        <f t="shared" si="0"/>
        <v>1.2151998980483543</v>
      </c>
      <c r="G13" s="9">
        <v>132300</v>
      </c>
      <c r="H13" s="12">
        <f t="shared" si="1"/>
        <v>1.009047619047619</v>
      </c>
      <c r="I13" s="15">
        <v>144520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120108</v>
      </c>
      <c r="D14" s="12">
        <f>+C14/C17</f>
        <v>0.14003628342108823</v>
      </c>
      <c r="E14" s="8">
        <v>100069</v>
      </c>
      <c r="F14" s="24">
        <f t="shared" si="0"/>
        <v>1.2002518262398945</v>
      </c>
      <c r="G14" s="9">
        <v>112226</v>
      </c>
      <c r="H14" s="12">
        <f t="shared" si="1"/>
        <v>1.0702332792757472</v>
      </c>
      <c r="I14" s="15">
        <v>105633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10046</v>
      </c>
      <c r="D15" s="12">
        <f>+C15/C17</f>
        <v>1.1712829314019485E-2</v>
      </c>
      <c r="E15" s="8">
        <v>7998</v>
      </c>
      <c r="F15" s="24">
        <f t="shared" si="0"/>
        <v>1.2560640160040011</v>
      </c>
      <c r="G15" s="9">
        <v>9169</v>
      </c>
      <c r="H15" s="12">
        <f t="shared" si="1"/>
        <v>1.0956483804122588</v>
      </c>
      <c r="I15" s="15">
        <v>13767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83923</v>
      </c>
      <c r="D16" s="13">
        <f>+C16/C17</f>
        <v>9.7847479048422975E-2</v>
      </c>
      <c r="E16" s="10">
        <v>76035</v>
      </c>
      <c r="F16" s="25">
        <f t="shared" si="0"/>
        <v>1.1037416979022818</v>
      </c>
      <c r="G16" s="10">
        <v>74803</v>
      </c>
      <c r="H16" s="13">
        <f t="shared" si="1"/>
        <v>1.1219202438404876</v>
      </c>
      <c r="I16" s="16">
        <v>96980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857692</v>
      </c>
      <c r="D17" s="20">
        <f>+C17/C17</f>
        <v>1</v>
      </c>
      <c r="E17" s="19">
        <f>SUM(E9:E16)</f>
        <v>743810</v>
      </c>
      <c r="F17" s="20">
        <f t="shared" si="0"/>
        <v>1.1531063040292548</v>
      </c>
      <c r="G17" s="19">
        <f>SUM(G9:G16)</f>
        <v>833579</v>
      </c>
      <c r="H17" s="20">
        <f t="shared" si="1"/>
        <v>1.0289270722990862</v>
      </c>
      <c r="I17" s="21">
        <f>SUM(I9:I16)</f>
        <v>834910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77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25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95627</v>
      </c>
      <c r="D9" s="11">
        <f>+C9/C17</f>
        <v>0.10764866462161934</v>
      </c>
      <c r="E9" s="8">
        <v>96224</v>
      </c>
      <c r="F9" s="11">
        <f>+C9/E9</f>
        <v>0.99379572663784499</v>
      </c>
      <c r="G9" s="8">
        <v>103340</v>
      </c>
      <c r="H9" s="11">
        <f>+C9/G9</f>
        <v>0.92536287981420551</v>
      </c>
      <c r="I9" s="14">
        <v>71839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259462</v>
      </c>
      <c r="D10" s="12">
        <f>+C10/C17</f>
        <v>0.29208003827428025</v>
      </c>
      <c r="E10" s="8">
        <v>252895</v>
      </c>
      <c r="F10" s="24">
        <f t="shared" ref="F10:F17" si="0">+C10/E10</f>
        <v>1.0259672986812709</v>
      </c>
      <c r="G10" s="9">
        <v>261957</v>
      </c>
      <c r="H10" s="12">
        <f t="shared" ref="H10:H17" si="1">+C10/G10</f>
        <v>0.99047553606126193</v>
      </c>
      <c r="I10" s="15">
        <v>274477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48696</v>
      </c>
      <c r="D11" s="12">
        <f>+C11/C17</f>
        <v>5.4817775026032141E-2</v>
      </c>
      <c r="E11" s="8">
        <v>47366</v>
      </c>
      <c r="F11" s="24">
        <f t="shared" si="0"/>
        <v>1.0280792129375502</v>
      </c>
      <c r="G11" s="9">
        <v>50595</v>
      </c>
      <c r="H11" s="12">
        <f t="shared" si="1"/>
        <v>0.96246664690186778</v>
      </c>
      <c r="I11" s="15">
        <v>30267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129314</v>
      </c>
      <c r="D12" s="12">
        <f>+C12/C17</f>
        <v>0.14557059634705766</v>
      </c>
      <c r="E12" s="8">
        <v>113633</v>
      </c>
      <c r="F12" s="24">
        <f t="shared" si="0"/>
        <v>1.1379968847077873</v>
      </c>
      <c r="G12" s="9">
        <v>126954</v>
      </c>
      <c r="H12" s="12">
        <f t="shared" si="1"/>
        <v>1.0185894103376025</v>
      </c>
      <c r="I12" s="15">
        <v>124883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143954</v>
      </c>
      <c r="D13" s="12">
        <f>+C13/C17</f>
        <v>0.16205105113556412</v>
      </c>
      <c r="E13" s="8">
        <v>133497</v>
      </c>
      <c r="F13" s="24">
        <f t="shared" si="0"/>
        <v>1.0783313482699985</v>
      </c>
      <c r="G13" s="9">
        <v>144354</v>
      </c>
      <c r="H13" s="12">
        <f t="shared" si="1"/>
        <v>0.99722903417986342</v>
      </c>
      <c r="I13" s="15">
        <v>162576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115121</v>
      </c>
      <c r="D14" s="12">
        <f>+C14/C17</f>
        <v>0.12959333577238061</v>
      </c>
      <c r="E14" s="8">
        <v>120108</v>
      </c>
      <c r="F14" s="24">
        <f t="shared" si="0"/>
        <v>0.9584790355346855</v>
      </c>
      <c r="G14" s="9">
        <v>129390</v>
      </c>
      <c r="H14" s="12">
        <f t="shared" si="1"/>
        <v>0.88972099853157127</v>
      </c>
      <c r="I14" s="15">
        <v>104496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10514</v>
      </c>
      <c r="D15" s="12">
        <f>+C15/C17</f>
        <v>1.1835758309177385E-2</v>
      </c>
      <c r="E15" s="8">
        <v>10046</v>
      </c>
      <c r="F15" s="24">
        <f t="shared" si="0"/>
        <v>1.0465857057535337</v>
      </c>
      <c r="G15" s="9">
        <v>9498</v>
      </c>
      <c r="H15" s="12">
        <f t="shared" si="1"/>
        <v>1.1069698883975574</v>
      </c>
      <c r="I15" s="15">
        <v>14849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85637</v>
      </c>
      <c r="D16" s="13">
        <f>+C16/C17</f>
        <v>9.6402780513888495E-2</v>
      </c>
      <c r="E16" s="10">
        <v>83923</v>
      </c>
      <c r="F16" s="25">
        <f t="shared" si="0"/>
        <v>1.0204234834312405</v>
      </c>
      <c r="G16" s="10">
        <v>86193</v>
      </c>
      <c r="H16" s="13">
        <f t="shared" si="1"/>
        <v>0.99354936015685724</v>
      </c>
      <c r="I16" s="16">
        <v>97976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888325</v>
      </c>
      <c r="D17" s="20">
        <f>+C17/C17</f>
        <v>1</v>
      </c>
      <c r="E17" s="19">
        <f>SUM(E9:E16)</f>
        <v>857692</v>
      </c>
      <c r="F17" s="20">
        <f t="shared" si="0"/>
        <v>1.0357156181939438</v>
      </c>
      <c r="G17" s="19">
        <f>SUM(G9:G16)</f>
        <v>912281</v>
      </c>
      <c r="H17" s="20">
        <f t="shared" si="1"/>
        <v>0.97374054704635959</v>
      </c>
      <c r="I17" s="21">
        <f>SUM(I9:I16)</f>
        <v>881363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2" workbookViewId="0">
      <selection activeCell="B17" sqref="B9:B17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34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78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26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109549</v>
      </c>
      <c r="D9" s="11">
        <f>+C9/C17</f>
        <v>0.11482064547505053</v>
      </c>
      <c r="E9" s="8">
        <v>95627</v>
      </c>
      <c r="F9" s="11">
        <f>+C9/E9</f>
        <v>1.1455864975373065</v>
      </c>
      <c r="G9" s="8">
        <v>108608</v>
      </c>
      <c r="H9" s="11">
        <f>+C9/G9</f>
        <v>1.0086641868002357</v>
      </c>
      <c r="I9" s="14">
        <v>71566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279045</v>
      </c>
      <c r="D10" s="12">
        <f>+C10/C17</f>
        <v>0.29247302135652059</v>
      </c>
      <c r="E10" s="8">
        <v>259462</v>
      </c>
      <c r="F10" s="24">
        <f t="shared" ref="F10:F17" si="0">+C10/E10</f>
        <v>1.0754754068033083</v>
      </c>
      <c r="G10" s="9">
        <v>265365</v>
      </c>
      <c r="H10" s="12">
        <f t="shared" ref="H10:H17" si="1">+C10/G10</f>
        <v>1.051551636425301</v>
      </c>
      <c r="I10" s="15">
        <v>286705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45490</v>
      </c>
      <c r="D11" s="12">
        <f>+C11/C17</f>
        <v>4.7679040088545288E-2</v>
      </c>
      <c r="E11" s="8">
        <v>48696</v>
      </c>
      <c r="F11" s="24">
        <f t="shared" si="0"/>
        <v>0.93416297026449813</v>
      </c>
      <c r="G11" s="9">
        <v>47780</v>
      </c>
      <c r="H11" s="12">
        <f t="shared" si="1"/>
        <v>0.95207199665131859</v>
      </c>
      <c r="I11" s="15">
        <v>30977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130130</v>
      </c>
      <c r="D12" s="12">
        <f>+C12/C17</f>
        <v>0.13639203092377222</v>
      </c>
      <c r="E12" s="8">
        <v>129314</v>
      </c>
      <c r="F12" s="24">
        <f t="shared" si="0"/>
        <v>1.0063102216310686</v>
      </c>
      <c r="G12" s="9">
        <v>124957</v>
      </c>
      <c r="H12" s="12">
        <f t="shared" si="1"/>
        <v>1.0413982409949023</v>
      </c>
      <c r="I12" s="15">
        <v>135021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151172</v>
      </c>
      <c r="D13" s="12">
        <f>+C13/C17</f>
        <v>0.15844660031359792</v>
      </c>
      <c r="E13" s="8">
        <v>143954</v>
      </c>
      <c r="F13" s="24">
        <f t="shared" si="0"/>
        <v>1.0501410172694055</v>
      </c>
      <c r="G13" s="9">
        <v>144779</v>
      </c>
      <c r="H13" s="12">
        <f t="shared" si="1"/>
        <v>1.0441569564646807</v>
      </c>
      <c r="I13" s="15">
        <v>162933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133288</v>
      </c>
      <c r="D14" s="12">
        <f>+C14/C17</f>
        <v>0.13970199813853648</v>
      </c>
      <c r="E14" s="8">
        <v>115121</v>
      </c>
      <c r="F14" s="24">
        <f t="shared" si="0"/>
        <v>1.1578078717175841</v>
      </c>
      <c r="G14" s="9">
        <v>118965</v>
      </c>
      <c r="H14" s="12">
        <f t="shared" si="1"/>
        <v>1.1203967553482117</v>
      </c>
      <c r="I14" s="15">
        <v>120086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9659</v>
      </c>
      <c r="D15" s="12">
        <f>+C15/C17</f>
        <v>1.0123804093542734E-2</v>
      </c>
      <c r="E15" s="8">
        <v>10514</v>
      </c>
      <c r="F15" s="24">
        <f t="shared" si="0"/>
        <v>0.91867985543085406</v>
      </c>
      <c r="G15" s="9">
        <v>11549</v>
      </c>
      <c r="H15" s="12">
        <f t="shared" si="1"/>
        <v>0.83634946748636241</v>
      </c>
      <c r="I15" s="15">
        <v>15412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95755</v>
      </c>
      <c r="D16" s="13">
        <f>+C16/C17</f>
        <v>0.10036285961043426</v>
      </c>
      <c r="E16" s="10">
        <v>85637</v>
      </c>
      <c r="F16" s="25">
        <f t="shared" si="0"/>
        <v>1.1181498651283908</v>
      </c>
      <c r="G16" s="10">
        <v>93129</v>
      </c>
      <c r="H16" s="13">
        <f t="shared" si="1"/>
        <v>1.0281974465526313</v>
      </c>
      <c r="I16" s="16">
        <v>107573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954088</v>
      </c>
      <c r="D17" s="20">
        <f>+C17/C17</f>
        <v>1</v>
      </c>
      <c r="E17" s="19">
        <f>SUM(E9:E16)</f>
        <v>888325</v>
      </c>
      <c r="F17" s="20">
        <f t="shared" si="0"/>
        <v>1.0740303379956659</v>
      </c>
      <c r="G17" s="19">
        <f>SUM(G9:G16)</f>
        <v>915132</v>
      </c>
      <c r="H17" s="20">
        <f t="shared" si="1"/>
        <v>1.0425687223263966</v>
      </c>
      <c r="I17" s="21">
        <f>SUM(I9:I16)</f>
        <v>930273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4" workbookViewId="0">
      <selection activeCell="C14" sqref="C14"/>
    </sheetView>
  </sheetViews>
  <sheetFormatPr defaultRowHeight="13.5" x14ac:dyDescent="0.15"/>
  <cols>
    <col min="1" max="1" width="12.5" style="65" customWidth="1"/>
    <col min="2" max="2" width="7.125" style="65" customWidth="1"/>
    <col min="3" max="9" width="10.625" style="65" customWidth="1"/>
    <col min="10" max="256" width="9" style="65"/>
    <col min="257" max="257" width="12.5" style="65" customWidth="1"/>
    <col min="258" max="258" width="7.125" style="65" customWidth="1"/>
    <col min="259" max="265" width="10.625" style="65" customWidth="1"/>
    <col min="266" max="512" width="9" style="65"/>
    <col min="513" max="513" width="12.5" style="65" customWidth="1"/>
    <col min="514" max="514" width="7.125" style="65" customWidth="1"/>
    <col min="515" max="521" width="10.625" style="65" customWidth="1"/>
    <col min="522" max="768" width="9" style="65"/>
    <col min="769" max="769" width="12.5" style="65" customWidth="1"/>
    <col min="770" max="770" width="7.125" style="65" customWidth="1"/>
    <col min="771" max="777" width="10.625" style="65" customWidth="1"/>
    <col min="778" max="1024" width="9" style="65"/>
    <col min="1025" max="1025" width="12.5" style="65" customWidth="1"/>
    <col min="1026" max="1026" width="7.125" style="65" customWidth="1"/>
    <col min="1027" max="1033" width="10.625" style="65" customWidth="1"/>
    <col min="1034" max="1280" width="9" style="65"/>
    <col min="1281" max="1281" width="12.5" style="65" customWidth="1"/>
    <col min="1282" max="1282" width="7.125" style="65" customWidth="1"/>
    <col min="1283" max="1289" width="10.625" style="65" customWidth="1"/>
    <col min="1290" max="1536" width="9" style="65"/>
    <col min="1537" max="1537" width="12.5" style="65" customWidth="1"/>
    <col min="1538" max="1538" width="7.125" style="65" customWidth="1"/>
    <col min="1539" max="1545" width="10.625" style="65" customWidth="1"/>
    <col min="1546" max="1792" width="9" style="65"/>
    <col min="1793" max="1793" width="12.5" style="65" customWidth="1"/>
    <col min="1794" max="1794" width="7.125" style="65" customWidth="1"/>
    <col min="1795" max="1801" width="10.625" style="65" customWidth="1"/>
    <col min="1802" max="2048" width="9" style="65"/>
    <col min="2049" max="2049" width="12.5" style="65" customWidth="1"/>
    <col min="2050" max="2050" width="7.125" style="65" customWidth="1"/>
    <col min="2051" max="2057" width="10.625" style="65" customWidth="1"/>
    <col min="2058" max="2304" width="9" style="65"/>
    <col min="2305" max="2305" width="12.5" style="65" customWidth="1"/>
    <col min="2306" max="2306" width="7.125" style="65" customWidth="1"/>
    <col min="2307" max="2313" width="10.625" style="65" customWidth="1"/>
    <col min="2314" max="2560" width="9" style="65"/>
    <col min="2561" max="2561" width="12.5" style="65" customWidth="1"/>
    <col min="2562" max="2562" width="7.125" style="65" customWidth="1"/>
    <col min="2563" max="2569" width="10.625" style="65" customWidth="1"/>
    <col min="2570" max="2816" width="9" style="65"/>
    <col min="2817" max="2817" width="12.5" style="65" customWidth="1"/>
    <col min="2818" max="2818" width="7.125" style="65" customWidth="1"/>
    <col min="2819" max="2825" width="10.625" style="65" customWidth="1"/>
    <col min="2826" max="3072" width="9" style="65"/>
    <col min="3073" max="3073" width="12.5" style="65" customWidth="1"/>
    <col min="3074" max="3074" width="7.125" style="65" customWidth="1"/>
    <col min="3075" max="3081" width="10.625" style="65" customWidth="1"/>
    <col min="3082" max="3328" width="9" style="65"/>
    <col min="3329" max="3329" width="12.5" style="65" customWidth="1"/>
    <col min="3330" max="3330" width="7.125" style="65" customWidth="1"/>
    <col min="3331" max="3337" width="10.625" style="65" customWidth="1"/>
    <col min="3338" max="3584" width="9" style="65"/>
    <col min="3585" max="3585" width="12.5" style="65" customWidth="1"/>
    <col min="3586" max="3586" width="7.125" style="65" customWidth="1"/>
    <col min="3587" max="3593" width="10.625" style="65" customWidth="1"/>
    <col min="3594" max="3840" width="9" style="65"/>
    <col min="3841" max="3841" width="12.5" style="65" customWidth="1"/>
    <col min="3842" max="3842" width="7.125" style="65" customWidth="1"/>
    <col min="3843" max="3849" width="10.625" style="65" customWidth="1"/>
    <col min="3850" max="4096" width="9" style="65"/>
    <col min="4097" max="4097" width="12.5" style="65" customWidth="1"/>
    <col min="4098" max="4098" width="7.125" style="65" customWidth="1"/>
    <col min="4099" max="4105" width="10.625" style="65" customWidth="1"/>
    <col min="4106" max="4352" width="9" style="65"/>
    <col min="4353" max="4353" width="12.5" style="65" customWidth="1"/>
    <col min="4354" max="4354" width="7.125" style="65" customWidth="1"/>
    <col min="4355" max="4361" width="10.625" style="65" customWidth="1"/>
    <col min="4362" max="4608" width="9" style="65"/>
    <col min="4609" max="4609" width="12.5" style="65" customWidth="1"/>
    <col min="4610" max="4610" width="7.125" style="65" customWidth="1"/>
    <col min="4611" max="4617" width="10.625" style="65" customWidth="1"/>
    <col min="4618" max="4864" width="9" style="65"/>
    <col min="4865" max="4865" width="12.5" style="65" customWidth="1"/>
    <col min="4866" max="4866" width="7.125" style="65" customWidth="1"/>
    <col min="4867" max="4873" width="10.625" style="65" customWidth="1"/>
    <col min="4874" max="5120" width="9" style="65"/>
    <col min="5121" max="5121" width="12.5" style="65" customWidth="1"/>
    <col min="5122" max="5122" width="7.125" style="65" customWidth="1"/>
    <col min="5123" max="5129" width="10.625" style="65" customWidth="1"/>
    <col min="5130" max="5376" width="9" style="65"/>
    <col min="5377" max="5377" width="12.5" style="65" customWidth="1"/>
    <col min="5378" max="5378" width="7.125" style="65" customWidth="1"/>
    <col min="5379" max="5385" width="10.625" style="65" customWidth="1"/>
    <col min="5386" max="5632" width="9" style="65"/>
    <col min="5633" max="5633" width="12.5" style="65" customWidth="1"/>
    <col min="5634" max="5634" width="7.125" style="65" customWidth="1"/>
    <col min="5635" max="5641" width="10.625" style="65" customWidth="1"/>
    <col min="5642" max="5888" width="9" style="65"/>
    <col min="5889" max="5889" width="12.5" style="65" customWidth="1"/>
    <col min="5890" max="5890" width="7.125" style="65" customWidth="1"/>
    <col min="5891" max="5897" width="10.625" style="65" customWidth="1"/>
    <col min="5898" max="6144" width="9" style="65"/>
    <col min="6145" max="6145" width="12.5" style="65" customWidth="1"/>
    <col min="6146" max="6146" width="7.125" style="65" customWidth="1"/>
    <col min="6147" max="6153" width="10.625" style="65" customWidth="1"/>
    <col min="6154" max="6400" width="9" style="65"/>
    <col min="6401" max="6401" width="12.5" style="65" customWidth="1"/>
    <col min="6402" max="6402" width="7.125" style="65" customWidth="1"/>
    <col min="6403" max="6409" width="10.625" style="65" customWidth="1"/>
    <col min="6410" max="6656" width="9" style="65"/>
    <col min="6657" max="6657" width="12.5" style="65" customWidth="1"/>
    <col min="6658" max="6658" width="7.125" style="65" customWidth="1"/>
    <col min="6659" max="6665" width="10.625" style="65" customWidth="1"/>
    <col min="6666" max="6912" width="9" style="65"/>
    <col min="6913" max="6913" width="12.5" style="65" customWidth="1"/>
    <col min="6914" max="6914" width="7.125" style="65" customWidth="1"/>
    <col min="6915" max="6921" width="10.625" style="65" customWidth="1"/>
    <col min="6922" max="7168" width="9" style="65"/>
    <col min="7169" max="7169" width="12.5" style="65" customWidth="1"/>
    <col min="7170" max="7170" width="7.125" style="65" customWidth="1"/>
    <col min="7171" max="7177" width="10.625" style="65" customWidth="1"/>
    <col min="7178" max="7424" width="9" style="65"/>
    <col min="7425" max="7425" width="12.5" style="65" customWidth="1"/>
    <col min="7426" max="7426" width="7.125" style="65" customWidth="1"/>
    <col min="7427" max="7433" width="10.625" style="65" customWidth="1"/>
    <col min="7434" max="7680" width="9" style="65"/>
    <col min="7681" max="7681" width="12.5" style="65" customWidth="1"/>
    <col min="7682" max="7682" width="7.125" style="65" customWidth="1"/>
    <col min="7683" max="7689" width="10.625" style="65" customWidth="1"/>
    <col min="7690" max="7936" width="9" style="65"/>
    <col min="7937" max="7937" width="12.5" style="65" customWidth="1"/>
    <col min="7938" max="7938" width="7.125" style="65" customWidth="1"/>
    <col min="7939" max="7945" width="10.625" style="65" customWidth="1"/>
    <col min="7946" max="8192" width="9" style="65"/>
    <col min="8193" max="8193" width="12.5" style="65" customWidth="1"/>
    <col min="8194" max="8194" width="7.125" style="65" customWidth="1"/>
    <col min="8195" max="8201" width="10.625" style="65" customWidth="1"/>
    <col min="8202" max="8448" width="9" style="65"/>
    <col min="8449" max="8449" width="12.5" style="65" customWidth="1"/>
    <col min="8450" max="8450" width="7.125" style="65" customWidth="1"/>
    <col min="8451" max="8457" width="10.625" style="65" customWidth="1"/>
    <col min="8458" max="8704" width="9" style="65"/>
    <col min="8705" max="8705" width="12.5" style="65" customWidth="1"/>
    <col min="8706" max="8706" width="7.125" style="65" customWidth="1"/>
    <col min="8707" max="8713" width="10.625" style="65" customWidth="1"/>
    <col min="8714" max="8960" width="9" style="65"/>
    <col min="8961" max="8961" width="12.5" style="65" customWidth="1"/>
    <col min="8962" max="8962" width="7.125" style="65" customWidth="1"/>
    <col min="8963" max="8969" width="10.625" style="65" customWidth="1"/>
    <col min="8970" max="9216" width="9" style="65"/>
    <col min="9217" max="9217" width="12.5" style="65" customWidth="1"/>
    <col min="9218" max="9218" width="7.125" style="65" customWidth="1"/>
    <col min="9219" max="9225" width="10.625" style="65" customWidth="1"/>
    <col min="9226" max="9472" width="9" style="65"/>
    <col min="9473" max="9473" width="12.5" style="65" customWidth="1"/>
    <col min="9474" max="9474" width="7.125" style="65" customWidth="1"/>
    <col min="9475" max="9481" width="10.625" style="65" customWidth="1"/>
    <col min="9482" max="9728" width="9" style="65"/>
    <col min="9729" max="9729" width="12.5" style="65" customWidth="1"/>
    <col min="9730" max="9730" width="7.125" style="65" customWidth="1"/>
    <col min="9731" max="9737" width="10.625" style="65" customWidth="1"/>
    <col min="9738" max="9984" width="9" style="65"/>
    <col min="9985" max="9985" width="12.5" style="65" customWidth="1"/>
    <col min="9986" max="9986" width="7.125" style="65" customWidth="1"/>
    <col min="9987" max="9993" width="10.625" style="65" customWidth="1"/>
    <col min="9994" max="10240" width="9" style="65"/>
    <col min="10241" max="10241" width="12.5" style="65" customWidth="1"/>
    <col min="10242" max="10242" width="7.125" style="65" customWidth="1"/>
    <col min="10243" max="10249" width="10.625" style="65" customWidth="1"/>
    <col min="10250" max="10496" width="9" style="65"/>
    <col min="10497" max="10497" width="12.5" style="65" customWidth="1"/>
    <col min="10498" max="10498" width="7.125" style="65" customWidth="1"/>
    <col min="10499" max="10505" width="10.625" style="65" customWidth="1"/>
    <col min="10506" max="10752" width="9" style="65"/>
    <col min="10753" max="10753" width="12.5" style="65" customWidth="1"/>
    <col min="10754" max="10754" width="7.125" style="65" customWidth="1"/>
    <col min="10755" max="10761" width="10.625" style="65" customWidth="1"/>
    <col min="10762" max="11008" width="9" style="65"/>
    <col min="11009" max="11009" width="12.5" style="65" customWidth="1"/>
    <col min="11010" max="11010" width="7.125" style="65" customWidth="1"/>
    <col min="11011" max="11017" width="10.625" style="65" customWidth="1"/>
    <col min="11018" max="11264" width="9" style="65"/>
    <col min="11265" max="11265" width="12.5" style="65" customWidth="1"/>
    <col min="11266" max="11266" width="7.125" style="65" customWidth="1"/>
    <col min="11267" max="11273" width="10.625" style="65" customWidth="1"/>
    <col min="11274" max="11520" width="9" style="65"/>
    <col min="11521" max="11521" width="12.5" style="65" customWidth="1"/>
    <col min="11522" max="11522" width="7.125" style="65" customWidth="1"/>
    <col min="11523" max="11529" width="10.625" style="65" customWidth="1"/>
    <col min="11530" max="11776" width="9" style="65"/>
    <col min="11777" max="11777" width="12.5" style="65" customWidth="1"/>
    <col min="11778" max="11778" width="7.125" style="65" customWidth="1"/>
    <col min="11779" max="11785" width="10.625" style="65" customWidth="1"/>
    <col min="11786" max="12032" width="9" style="65"/>
    <col min="12033" max="12033" width="12.5" style="65" customWidth="1"/>
    <col min="12034" max="12034" width="7.125" style="65" customWidth="1"/>
    <col min="12035" max="12041" width="10.625" style="65" customWidth="1"/>
    <col min="12042" max="12288" width="9" style="65"/>
    <col min="12289" max="12289" width="12.5" style="65" customWidth="1"/>
    <col min="12290" max="12290" width="7.125" style="65" customWidth="1"/>
    <col min="12291" max="12297" width="10.625" style="65" customWidth="1"/>
    <col min="12298" max="12544" width="9" style="65"/>
    <col min="12545" max="12545" width="12.5" style="65" customWidth="1"/>
    <col min="12546" max="12546" width="7.125" style="65" customWidth="1"/>
    <col min="12547" max="12553" width="10.625" style="65" customWidth="1"/>
    <col min="12554" max="12800" width="9" style="65"/>
    <col min="12801" max="12801" width="12.5" style="65" customWidth="1"/>
    <col min="12802" max="12802" width="7.125" style="65" customWidth="1"/>
    <col min="12803" max="12809" width="10.625" style="65" customWidth="1"/>
    <col min="12810" max="13056" width="9" style="65"/>
    <col min="13057" max="13057" width="12.5" style="65" customWidth="1"/>
    <col min="13058" max="13058" width="7.125" style="65" customWidth="1"/>
    <col min="13059" max="13065" width="10.625" style="65" customWidth="1"/>
    <col min="13066" max="13312" width="9" style="65"/>
    <col min="13313" max="13313" width="12.5" style="65" customWidth="1"/>
    <col min="13314" max="13314" width="7.125" style="65" customWidth="1"/>
    <col min="13315" max="13321" width="10.625" style="65" customWidth="1"/>
    <col min="13322" max="13568" width="9" style="65"/>
    <col min="13569" max="13569" width="12.5" style="65" customWidth="1"/>
    <col min="13570" max="13570" width="7.125" style="65" customWidth="1"/>
    <col min="13571" max="13577" width="10.625" style="65" customWidth="1"/>
    <col min="13578" max="13824" width="9" style="65"/>
    <col min="13825" max="13825" width="12.5" style="65" customWidth="1"/>
    <col min="13826" max="13826" width="7.125" style="65" customWidth="1"/>
    <col min="13827" max="13833" width="10.625" style="65" customWidth="1"/>
    <col min="13834" max="14080" width="9" style="65"/>
    <col min="14081" max="14081" width="12.5" style="65" customWidth="1"/>
    <col min="14082" max="14082" width="7.125" style="65" customWidth="1"/>
    <col min="14083" max="14089" width="10.625" style="65" customWidth="1"/>
    <col min="14090" max="14336" width="9" style="65"/>
    <col min="14337" max="14337" width="12.5" style="65" customWidth="1"/>
    <col min="14338" max="14338" width="7.125" style="65" customWidth="1"/>
    <col min="14339" max="14345" width="10.625" style="65" customWidth="1"/>
    <col min="14346" max="14592" width="9" style="65"/>
    <col min="14593" max="14593" width="12.5" style="65" customWidth="1"/>
    <col min="14594" max="14594" width="7.125" style="65" customWidth="1"/>
    <col min="14595" max="14601" width="10.625" style="65" customWidth="1"/>
    <col min="14602" max="14848" width="9" style="65"/>
    <col min="14849" max="14849" width="12.5" style="65" customWidth="1"/>
    <col min="14850" max="14850" width="7.125" style="65" customWidth="1"/>
    <col min="14851" max="14857" width="10.625" style="65" customWidth="1"/>
    <col min="14858" max="15104" width="9" style="65"/>
    <col min="15105" max="15105" width="12.5" style="65" customWidth="1"/>
    <col min="15106" max="15106" width="7.125" style="65" customWidth="1"/>
    <col min="15107" max="15113" width="10.625" style="65" customWidth="1"/>
    <col min="15114" max="15360" width="9" style="65"/>
    <col min="15361" max="15361" width="12.5" style="65" customWidth="1"/>
    <col min="15362" max="15362" width="7.125" style="65" customWidth="1"/>
    <col min="15363" max="15369" width="10.625" style="65" customWidth="1"/>
    <col min="15370" max="15616" width="9" style="65"/>
    <col min="15617" max="15617" width="12.5" style="65" customWidth="1"/>
    <col min="15618" max="15618" width="7.125" style="65" customWidth="1"/>
    <col min="15619" max="15625" width="10.625" style="65" customWidth="1"/>
    <col min="15626" max="15872" width="9" style="65"/>
    <col min="15873" max="15873" width="12.5" style="65" customWidth="1"/>
    <col min="15874" max="15874" width="7.125" style="65" customWidth="1"/>
    <col min="15875" max="15881" width="10.625" style="65" customWidth="1"/>
    <col min="15882" max="16128" width="9" style="65"/>
    <col min="16129" max="16129" width="12.5" style="65" customWidth="1"/>
    <col min="16130" max="16130" width="7.125" style="65" customWidth="1"/>
    <col min="16131" max="16137" width="10.625" style="65" customWidth="1"/>
    <col min="16138" max="16384" width="9" style="65"/>
  </cols>
  <sheetData>
    <row r="1" spans="1:12" ht="35.25" customHeight="1" x14ac:dyDescent="0.15">
      <c r="A1" s="64" t="s">
        <v>41</v>
      </c>
      <c r="B1" s="64"/>
      <c r="C1" s="64"/>
      <c r="D1" s="64"/>
      <c r="E1" s="64"/>
      <c r="F1" s="64"/>
      <c r="G1" s="64"/>
      <c r="H1" s="64"/>
      <c r="I1" s="64"/>
    </row>
    <row r="2" spans="1:12" x14ac:dyDescent="0.15">
      <c r="A2" s="66" t="s">
        <v>42</v>
      </c>
      <c r="B2" s="66"/>
      <c r="C2" s="66"/>
      <c r="D2" s="66"/>
      <c r="E2" s="66"/>
      <c r="F2" s="66"/>
      <c r="G2" s="66"/>
      <c r="H2" s="66"/>
      <c r="I2" s="66"/>
    </row>
    <row r="3" spans="1:12" x14ac:dyDescent="0.15">
      <c r="G3" s="67" t="s">
        <v>43</v>
      </c>
      <c r="H3" s="62"/>
      <c r="I3" s="62"/>
    </row>
    <row r="4" spans="1:12" x14ac:dyDescent="0.15">
      <c r="B4" s="68" t="s">
        <v>44</v>
      </c>
      <c r="C4" s="68"/>
    </row>
    <row r="5" spans="1:12" x14ac:dyDescent="0.15">
      <c r="B5" s="68"/>
      <c r="C5" s="68"/>
    </row>
    <row r="6" spans="1:12" ht="14.25" thickBot="1" x14ac:dyDescent="0.2">
      <c r="H6" s="66" t="s">
        <v>45</v>
      </c>
      <c r="I6" s="66"/>
    </row>
    <row r="7" spans="1:12" x14ac:dyDescent="0.15">
      <c r="A7" s="69" t="s">
        <v>46</v>
      </c>
      <c r="B7" s="70" t="s">
        <v>47</v>
      </c>
      <c r="C7" s="71" t="s">
        <v>48</v>
      </c>
      <c r="D7" s="72" t="s">
        <v>49</v>
      </c>
      <c r="E7" s="71" t="s">
        <v>50</v>
      </c>
      <c r="F7" s="73" t="s">
        <v>51</v>
      </c>
      <c r="G7" s="74" t="s">
        <v>52</v>
      </c>
      <c r="H7" s="75" t="s">
        <v>53</v>
      </c>
      <c r="I7" s="76" t="s">
        <v>54</v>
      </c>
    </row>
    <row r="8" spans="1:12" ht="14.25" thickBot="1" x14ac:dyDescent="0.2">
      <c r="A8" s="77"/>
      <c r="B8" s="78"/>
      <c r="C8" s="79"/>
      <c r="D8" s="80"/>
      <c r="E8" s="79"/>
      <c r="F8" s="81"/>
      <c r="G8" s="82"/>
      <c r="H8" s="83"/>
      <c r="I8" s="84"/>
    </row>
    <row r="9" spans="1:12" ht="27.95" customHeight="1" x14ac:dyDescent="0.15">
      <c r="A9" s="85" t="s">
        <v>55</v>
      </c>
      <c r="B9" s="86">
        <v>5</v>
      </c>
      <c r="C9" s="87">
        <v>87395</v>
      </c>
      <c r="D9" s="88">
        <f>+C9/C17</f>
        <v>0.10417287488288821</v>
      </c>
      <c r="E9" s="87">
        <v>108608</v>
      </c>
      <c r="F9" s="88">
        <f>+C9/E9</f>
        <v>0.80468289628756628</v>
      </c>
      <c r="G9" s="87">
        <v>90545</v>
      </c>
      <c r="H9" s="88">
        <f>+C9/G9</f>
        <v>0.96521066872825667</v>
      </c>
      <c r="I9" s="89">
        <v>63755</v>
      </c>
      <c r="K9" s="90"/>
      <c r="L9" s="91"/>
    </row>
    <row r="10" spans="1:12" ht="27.95" customHeight="1" x14ac:dyDescent="0.15">
      <c r="A10" s="92" t="s">
        <v>56</v>
      </c>
      <c r="B10" s="93">
        <v>8</v>
      </c>
      <c r="C10" s="87">
        <v>254614</v>
      </c>
      <c r="D10" s="94">
        <f>+C10/C17</f>
        <v>0.30349416288611131</v>
      </c>
      <c r="E10" s="87">
        <v>265365</v>
      </c>
      <c r="F10" s="95">
        <f t="shared" ref="F10:F17" si="0">+C10/E10</f>
        <v>0.95948599099353715</v>
      </c>
      <c r="G10" s="96">
        <v>239574</v>
      </c>
      <c r="H10" s="94">
        <f t="shared" ref="H10:H17" si="1">+C10/G10</f>
        <v>1.0627780977902443</v>
      </c>
      <c r="I10" s="97">
        <v>267384</v>
      </c>
      <c r="L10" s="91"/>
    </row>
    <row r="11" spans="1:12" ht="27.95" customHeight="1" x14ac:dyDescent="0.15">
      <c r="A11" s="92" t="s">
        <v>57</v>
      </c>
      <c r="B11" s="93">
        <v>3</v>
      </c>
      <c r="C11" s="87">
        <v>46553</v>
      </c>
      <c r="D11" s="94">
        <f>+C11/C17</f>
        <v>5.5490129234202129E-2</v>
      </c>
      <c r="E11" s="87">
        <v>47780</v>
      </c>
      <c r="F11" s="95">
        <f t="shared" si="0"/>
        <v>0.97431979907911259</v>
      </c>
      <c r="G11" s="96">
        <v>49698</v>
      </c>
      <c r="H11" s="94">
        <f t="shared" si="1"/>
        <v>0.93671777536319367</v>
      </c>
      <c r="I11" s="97">
        <v>26696</v>
      </c>
      <c r="L11" s="91"/>
    </row>
    <row r="12" spans="1:12" ht="27.95" customHeight="1" x14ac:dyDescent="0.15">
      <c r="A12" s="92" t="s">
        <v>58</v>
      </c>
      <c r="B12" s="93">
        <v>5</v>
      </c>
      <c r="C12" s="87">
        <v>111600</v>
      </c>
      <c r="D12" s="94">
        <f>+C12/C17</f>
        <v>0.1330246906222361</v>
      </c>
      <c r="E12" s="87">
        <v>124957</v>
      </c>
      <c r="F12" s="95">
        <f t="shared" si="0"/>
        <v>0.89310722888673699</v>
      </c>
      <c r="G12" s="96">
        <v>113608</v>
      </c>
      <c r="H12" s="94">
        <f t="shared" si="1"/>
        <v>0.98232518836701643</v>
      </c>
      <c r="I12" s="97">
        <v>111910</v>
      </c>
      <c r="K12" s="90"/>
      <c r="L12" s="91"/>
    </row>
    <row r="13" spans="1:12" ht="27.95" customHeight="1" x14ac:dyDescent="0.15">
      <c r="A13" s="92" t="s">
        <v>59</v>
      </c>
      <c r="B13" s="93">
        <v>6</v>
      </c>
      <c r="C13" s="87">
        <v>133714</v>
      </c>
      <c r="D13" s="94">
        <f>+C13/C17</f>
        <v>0.15938408137868887</v>
      </c>
      <c r="E13" s="87">
        <v>144779</v>
      </c>
      <c r="F13" s="95">
        <f t="shared" si="0"/>
        <v>0.92357317014207863</v>
      </c>
      <c r="G13" s="96">
        <v>140380</v>
      </c>
      <c r="H13" s="94">
        <f t="shared" si="1"/>
        <v>0.95251460321983183</v>
      </c>
      <c r="I13" s="97">
        <v>150616</v>
      </c>
      <c r="L13" s="91"/>
    </row>
    <row r="14" spans="1:12" ht="27.95" customHeight="1" x14ac:dyDescent="0.15">
      <c r="A14" s="92" t="s">
        <v>60</v>
      </c>
      <c r="B14" s="93">
        <v>5</v>
      </c>
      <c r="C14" s="87">
        <v>108645</v>
      </c>
      <c r="D14" s="94">
        <f>+C14/C17</f>
        <v>0.12950239706678174</v>
      </c>
      <c r="E14" s="87">
        <v>118965</v>
      </c>
      <c r="F14" s="95">
        <f t="shared" si="0"/>
        <v>0.91325179674694235</v>
      </c>
      <c r="G14" s="96">
        <v>105380</v>
      </c>
      <c r="H14" s="94">
        <f t="shared" si="1"/>
        <v>1.0309831087492882</v>
      </c>
      <c r="I14" s="97">
        <v>94283</v>
      </c>
      <c r="L14" s="91"/>
    </row>
    <row r="15" spans="1:12" ht="27.95" customHeight="1" x14ac:dyDescent="0.15">
      <c r="A15" s="92" t="s">
        <v>61</v>
      </c>
      <c r="B15" s="93">
        <v>3</v>
      </c>
      <c r="C15" s="87">
        <v>11063</v>
      </c>
      <c r="D15" s="94">
        <f>+C15/C17</f>
        <v>1.3186847243313602E-2</v>
      </c>
      <c r="E15" s="87">
        <v>11549</v>
      </c>
      <c r="F15" s="95">
        <f t="shared" si="0"/>
        <v>0.95791843449649317</v>
      </c>
      <c r="G15" s="96">
        <v>9980</v>
      </c>
      <c r="H15" s="94">
        <f t="shared" si="1"/>
        <v>1.1085170340681363</v>
      </c>
      <c r="I15" s="97">
        <v>14830</v>
      </c>
      <c r="K15" s="90"/>
      <c r="L15" s="91"/>
    </row>
    <row r="16" spans="1:12" ht="27.95" customHeight="1" thickBot="1" x14ac:dyDescent="0.2">
      <c r="A16" s="98" t="s">
        <v>62</v>
      </c>
      <c r="B16" s="99">
        <v>4</v>
      </c>
      <c r="C16" s="100">
        <v>85358</v>
      </c>
      <c r="D16" s="101">
        <f>+C16/C17</f>
        <v>0.10174481668577803</v>
      </c>
      <c r="E16" s="100">
        <v>93129</v>
      </c>
      <c r="F16" s="102">
        <f t="shared" si="0"/>
        <v>0.91655660428008456</v>
      </c>
      <c r="G16" s="100">
        <v>81599</v>
      </c>
      <c r="H16" s="101">
        <f t="shared" si="1"/>
        <v>1.046066741013983</v>
      </c>
      <c r="I16" s="103">
        <v>99207</v>
      </c>
      <c r="L16" s="91"/>
    </row>
    <row r="17" spans="1:12" ht="27.95" customHeight="1" thickBot="1" x14ac:dyDescent="0.2">
      <c r="A17" s="104" t="s">
        <v>63</v>
      </c>
      <c r="B17" s="105">
        <f>SUM(B9:B16)</f>
        <v>39</v>
      </c>
      <c r="C17" s="106">
        <f>SUM(C9:C16)</f>
        <v>838942</v>
      </c>
      <c r="D17" s="107">
        <f>+C17/C17</f>
        <v>1</v>
      </c>
      <c r="E17" s="106">
        <f>SUM(E9:E16)</f>
        <v>915132</v>
      </c>
      <c r="F17" s="107">
        <f t="shared" si="0"/>
        <v>0.91674425110257318</v>
      </c>
      <c r="G17" s="106">
        <f>SUM(G9:G16)</f>
        <v>830764</v>
      </c>
      <c r="H17" s="107">
        <f t="shared" si="1"/>
        <v>1.0098439508693202</v>
      </c>
      <c r="I17" s="108">
        <f>SUM(I9:I16)</f>
        <v>828681</v>
      </c>
      <c r="L17" s="91"/>
    </row>
    <row r="18" spans="1:12" ht="27.95" customHeight="1" x14ac:dyDescent="0.15">
      <c r="K18" s="90"/>
      <c r="L18" s="91"/>
    </row>
    <row r="19" spans="1:12" ht="27.95" customHeight="1" x14ac:dyDescent="0.15">
      <c r="L19" s="91"/>
    </row>
    <row r="20" spans="1:12" ht="27.95" customHeight="1" x14ac:dyDescent="0.15">
      <c r="L20" s="91"/>
    </row>
    <row r="21" spans="1:12" ht="27.95" customHeight="1" x14ac:dyDescent="0.15">
      <c r="K21" s="90"/>
      <c r="L21" s="91"/>
    </row>
    <row r="22" spans="1:12" x14ac:dyDescent="0.15">
      <c r="L22" s="91"/>
    </row>
    <row r="23" spans="1:12" x14ac:dyDescent="0.15">
      <c r="L23" s="91"/>
    </row>
    <row r="24" spans="1:12" x14ac:dyDescent="0.15">
      <c r="K24" s="90"/>
      <c r="L24" s="91"/>
    </row>
    <row r="25" spans="1:12" x14ac:dyDescent="0.15">
      <c r="L25" s="91"/>
    </row>
    <row r="26" spans="1:12" x14ac:dyDescent="0.15">
      <c r="L26" s="91"/>
    </row>
    <row r="27" spans="1:12" x14ac:dyDescent="0.15">
      <c r="K27" s="90"/>
      <c r="L27" s="91"/>
    </row>
    <row r="28" spans="1:12" x14ac:dyDescent="0.15">
      <c r="L28" s="91"/>
    </row>
    <row r="29" spans="1:12" x14ac:dyDescent="0.15">
      <c r="L29" s="91"/>
    </row>
    <row r="30" spans="1:12" x14ac:dyDescent="0.15">
      <c r="K30" s="90"/>
      <c r="L30" s="91"/>
    </row>
    <row r="31" spans="1:12" x14ac:dyDescent="0.15">
      <c r="L31" s="91"/>
    </row>
    <row r="32" spans="1:12" x14ac:dyDescent="0.15">
      <c r="L32" s="91"/>
    </row>
    <row r="33" spans="11:12" x14ac:dyDescent="0.15">
      <c r="K33" s="90"/>
      <c r="L33" s="91"/>
    </row>
    <row r="34" spans="11:12" x14ac:dyDescent="0.15">
      <c r="L34" s="91"/>
    </row>
    <row r="35" spans="11:12" x14ac:dyDescent="0.15">
      <c r="L35" s="9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65" customWidth="1"/>
    <col min="2" max="2" width="7.125" style="65" customWidth="1"/>
    <col min="3" max="9" width="10.625" style="65" customWidth="1"/>
    <col min="10" max="256" width="9" style="65"/>
    <col min="257" max="257" width="12.5" style="65" customWidth="1"/>
    <col min="258" max="258" width="7.125" style="65" customWidth="1"/>
    <col min="259" max="265" width="10.625" style="65" customWidth="1"/>
    <col min="266" max="512" width="9" style="65"/>
    <col min="513" max="513" width="12.5" style="65" customWidth="1"/>
    <col min="514" max="514" width="7.125" style="65" customWidth="1"/>
    <col min="515" max="521" width="10.625" style="65" customWidth="1"/>
    <col min="522" max="768" width="9" style="65"/>
    <col min="769" max="769" width="12.5" style="65" customWidth="1"/>
    <col min="770" max="770" width="7.125" style="65" customWidth="1"/>
    <col min="771" max="777" width="10.625" style="65" customWidth="1"/>
    <col min="778" max="1024" width="9" style="65"/>
    <col min="1025" max="1025" width="12.5" style="65" customWidth="1"/>
    <col min="1026" max="1026" width="7.125" style="65" customWidth="1"/>
    <col min="1027" max="1033" width="10.625" style="65" customWidth="1"/>
    <col min="1034" max="1280" width="9" style="65"/>
    <col min="1281" max="1281" width="12.5" style="65" customWidth="1"/>
    <col min="1282" max="1282" width="7.125" style="65" customWidth="1"/>
    <col min="1283" max="1289" width="10.625" style="65" customWidth="1"/>
    <col min="1290" max="1536" width="9" style="65"/>
    <col min="1537" max="1537" width="12.5" style="65" customWidth="1"/>
    <col min="1538" max="1538" width="7.125" style="65" customWidth="1"/>
    <col min="1539" max="1545" width="10.625" style="65" customWidth="1"/>
    <col min="1546" max="1792" width="9" style="65"/>
    <col min="1793" max="1793" width="12.5" style="65" customWidth="1"/>
    <col min="1794" max="1794" width="7.125" style="65" customWidth="1"/>
    <col min="1795" max="1801" width="10.625" style="65" customWidth="1"/>
    <col min="1802" max="2048" width="9" style="65"/>
    <col min="2049" max="2049" width="12.5" style="65" customWidth="1"/>
    <col min="2050" max="2050" width="7.125" style="65" customWidth="1"/>
    <col min="2051" max="2057" width="10.625" style="65" customWidth="1"/>
    <col min="2058" max="2304" width="9" style="65"/>
    <col min="2305" max="2305" width="12.5" style="65" customWidth="1"/>
    <col min="2306" max="2306" width="7.125" style="65" customWidth="1"/>
    <col min="2307" max="2313" width="10.625" style="65" customWidth="1"/>
    <col min="2314" max="2560" width="9" style="65"/>
    <col min="2561" max="2561" width="12.5" style="65" customWidth="1"/>
    <col min="2562" max="2562" width="7.125" style="65" customWidth="1"/>
    <col min="2563" max="2569" width="10.625" style="65" customWidth="1"/>
    <col min="2570" max="2816" width="9" style="65"/>
    <col min="2817" max="2817" width="12.5" style="65" customWidth="1"/>
    <col min="2818" max="2818" width="7.125" style="65" customWidth="1"/>
    <col min="2819" max="2825" width="10.625" style="65" customWidth="1"/>
    <col min="2826" max="3072" width="9" style="65"/>
    <col min="3073" max="3073" width="12.5" style="65" customWidth="1"/>
    <col min="3074" max="3074" width="7.125" style="65" customWidth="1"/>
    <col min="3075" max="3081" width="10.625" style="65" customWidth="1"/>
    <col min="3082" max="3328" width="9" style="65"/>
    <col min="3329" max="3329" width="12.5" style="65" customWidth="1"/>
    <col min="3330" max="3330" width="7.125" style="65" customWidth="1"/>
    <col min="3331" max="3337" width="10.625" style="65" customWidth="1"/>
    <col min="3338" max="3584" width="9" style="65"/>
    <col min="3585" max="3585" width="12.5" style="65" customWidth="1"/>
    <col min="3586" max="3586" width="7.125" style="65" customWidth="1"/>
    <col min="3587" max="3593" width="10.625" style="65" customWidth="1"/>
    <col min="3594" max="3840" width="9" style="65"/>
    <col min="3841" max="3841" width="12.5" style="65" customWidth="1"/>
    <col min="3842" max="3842" width="7.125" style="65" customWidth="1"/>
    <col min="3843" max="3849" width="10.625" style="65" customWidth="1"/>
    <col min="3850" max="4096" width="9" style="65"/>
    <col min="4097" max="4097" width="12.5" style="65" customWidth="1"/>
    <col min="4098" max="4098" width="7.125" style="65" customWidth="1"/>
    <col min="4099" max="4105" width="10.625" style="65" customWidth="1"/>
    <col min="4106" max="4352" width="9" style="65"/>
    <col min="4353" max="4353" width="12.5" style="65" customWidth="1"/>
    <col min="4354" max="4354" width="7.125" style="65" customWidth="1"/>
    <col min="4355" max="4361" width="10.625" style="65" customWidth="1"/>
    <col min="4362" max="4608" width="9" style="65"/>
    <col min="4609" max="4609" width="12.5" style="65" customWidth="1"/>
    <col min="4610" max="4610" width="7.125" style="65" customWidth="1"/>
    <col min="4611" max="4617" width="10.625" style="65" customWidth="1"/>
    <col min="4618" max="4864" width="9" style="65"/>
    <col min="4865" max="4865" width="12.5" style="65" customWidth="1"/>
    <col min="4866" max="4866" width="7.125" style="65" customWidth="1"/>
    <col min="4867" max="4873" width="10.625" style="65" customWidth="1"/>
    <col min="4874" max="5120" width="9" style="65"/>
    <col min="5121" max="5121" width="12.5" style="65" customWidth="1"/>
    <col min="5122" max="5122" width="7.125" style="65" customWidth="1"/>
    <col min="5123" max="5129" width="10.625" style="65" customWidth="1"/>
    <col min="5130" max="5376" width="9" style="65"/>
    <col min="5377" max="5377" width="12.5" style="65" customWidth="1"/>
    <col min="5378" max="5378" width="7.125" style="65" customWidth="1"/>
    <col min="5379" max="5385" width="10.625" style="65" customWidth="1"/>
    <col min="5386" max="5632" width="9" style="65"/>
    <col min="5633" max="5633" width="12.5" style="65" customWidth="1"/>
    <col min="5634" max="5634" width="7.125" style="65" customWidth="1"/>
    <col min="5635" max="5641" width="10.625" style="65" customWidth="1"/>
    <col min="5642" max="5888" width="9" style="65"/>
    <col min="5889" max="5889" width="12.5" style="65" customWidth="1"/>
    <col min="5890" max="5890" width="7.125" style="65" customWidth="1"/>
    <col min="5891" max="5897" width="10.625" style="65" customWidth="1"/>
    <col min="5898" max="6144" width="9" style="65"/>
    <col min="6145" max="6145" width="12.5" style="65" customWidth="1"/>
    <col min="6146" max="6146" width="7.125" style="65" customWidth="1"/>
    <col min="6147" max="6153" width="10.625" style="65" customWidth="1"/>
    <col min="6154" max="6400" width="9" style="65"/>
    <col min="6401" max="6401" width="12.5" style="65" customWidth="1"/>
    <col min="6402" max="6402" width="7.125" style="65" customWidth="1"/>
    <col min="6403" max="6409" width="10.625" style="65" customWidth="1"/>
    <col min="6410" max="6656" width="9" style="65"/>
    <col min="6657" max="6657" width="12.5" style="65" customWidth="1"/>
    <col min="6658" max="6658" width="7.125" style="65" customWidth="1"/>
    <col min="6659" max="6665" width="10.625" style="65" customWidth="1"/>
    <col min="6666" max="6912" width="9" style="65"/>
    <col min="6913" max="6913" width="12.5" style="65" customWidth="1"/>
    <col min="6914" max="6914" width="7.125" style="65" customWidth="1"/>
    <col min="6915" max="6921" width="10.625" style="65" customWidth="1"/>
    <col min="6922" max="7168" width="9" style="65"/>
    <col min="7169" max="7169" width="12.5" style="65" customWidth="1"/>
    <col min="7170" max="7170" width="7.125" style="65" customWidth="1"/>
    <col min="7171" max="7177" width="10.625" style="65" customWidth="1"/>
    <col min="7178" max="7424" width="9" style="65"/>
    <col min="7425" max="7425" width="12.5" style="65" customWidth="1"/>
    <col min="7426" max="7426" width="7.125" style="65" customWidth="1"/>
    <col min="7427" max="7433" width="10.625" style="65" customWidth="1"/>
    <col min="7434" max="7680" width="9" style="65"/>
    <col min="7681" max="7681" width="12.5" style="65" customWidth="1"/>
    <col min="7682" max="7682" width="7.125" style="65" customWidth="1"/>
    <col min="7683" max="7689" width="10.625" style="65" customWidth="1"/>
    <col min="7690" max="7936" width="9" style="65"/>
    <col min="7937" max="7937" width="12.5" style="65" customWidth="1"/>
    <col min="7938" max="7938" width="7.125" style="65" customWidth="1"/>
    <col min="7939" max="7945" width="10.625" style="65" customWidth="1"/>
    <col min="7946" max="8192" width="9" style="65"/>
    <col min="8193" max="8193" width="12.5" style="65" customWidth="1"/>
    <col min="8194" max="8194" width="7.125" style="65" customWidth="1"/>
    <col min="8195" max="8201" width="10.625" style="65" customWidth="1"/>
    <col min="8202" max="8448" width="9" style="65"/>
    <col min="8449" max="8449" width="12.5" style="65" customWidth="1"/>
    <col min="8450" max="8450" width="7.125" style="65" customWidth="1"/>
    <col min="8451" max="8457" width="10.625" style="65" customWidth="1"/>
    <col min="8458" max="8704" width="9" style="65"/>
    <col min="8705" max="8705" width="12.5" style="65" customWidth="1"/>
    <col min="8706" max="8706" width="7.125" style="65" customWidth="1"/>
    <col min="8707" max="8713" width="10.625" style="65" customWidth="1"/>
    <col min="8714" max="8960" width="9" style="65"/>
    <col min="8961" max="8961" width="12.5" style="65" customWidth="1"/>
    <col min="8962" max="8962" width="7.125" style="65" customWidth="1"/>
    <col min="8963" max="8969" width="10.625" style="65" customWidth="1"/>
    <col min="8970" max="9216" width="9" style="65"/>
    <col min="9217" max="9217" width="12.5" style="65" customWidth="1"/>
    <col min="9218" max="9218" width="7.125" style="65" customWidth="1"/>
    <col min="9219" max="9225" width="10.625" style="65" customWidth="1"/>
    <col min="9226" max="9472" width="9" style="65"/>
    <col min="9473" max="9473" width="12.5" style="65" customWidth="1"/>
    <col min="9474" max="9474" width="7.125" style="65" customWidth="1"/>
    <col min="9475" max="9481" width="10.625" style="65" customWidth="1"/>
    <col min="9482" max="9728" width="9" style="65"/>
    <col min="9729" max="9729" width="12.5" style="65" customWidth="1"/>
    <col min="9730" max="9730" width="7.125" style="65" customWidth="1"/>
    <col min="9731" max="9737" width="10.625" style="65" customWidth="1"/>
    <col min="9738" max="9984" width="9" style="65"/>
    <col min="9985" max="9985" width="12.5" style="65" customWidth="1"/>
    <col min="9986" max="9986" width="7.125" style="65" customWidth="1"/>
    <col min="9987" max="9993" width="10.625" style="65" customWidth="1"/>
    <col min="9994" max="10240" width="9" style="65"/>
    <col min="10241" max="10241" width="12.5" style="65" customWidth="1"/>
    <col min="10242" max="10242" width="7.125" style="65" customWidth="1"/>
    <col min="10243" max="10249" width="10.625" style="65" customWidth="1"/>
    <col min="10250" max="10496" width="9" style="65"/>
    <col min="10497" max="10497" width="12.5" style="65" customWidth="1"/>
    <col min="10498" max="10498" width="7.125" style="65" customWidth="1"/>
    <col min="10499" max="10505" width="10.625" style="65" customWidth="1"/>
    <col min="10506" max="10752" width="9" style="65"/>
    <col min="10753" max="10753" width="12.5" style="65" customWidth="1"/>
    <col min="10754" max="10754" width="7.125" style="65" customWidth="1"/>
    <col min="10755" max="10761" width="10.625" style="65" customWidth="1"/>
    <col min="10762" max="11008" width="9" style="65"/>
    <col min="11009" max="11009" width="12.5" style="65" customWidth="1"/>
    <col min="11010" max="11010" width="7.125" style="65" customWidth="1"/>
    <col min="11011" max="11017" width="10.625" style="65" customWidth="1"/>
    <col min="11018" max="11264" width="9" style="65"/>
    <col min="11265" max="11265" width="12.5" style="65" customWidth="1"/>
    <col min="11266" max="11266" width="7.125" style="65" customWidth="1"/>
    <col min="11267" max="11273" width="10.625" style="65" customWidth="1"/>
    <col min="11274" max="11520" width="9" style="65"/>
    <col min="11521" max="11521" width="12.5" style="65" customWidth="1"/>
    <col min="11522" max="11522" width="7.125" style="65" customWidth="1"/>
    <col min="11523" max="11529" width="10.625" style="65" customWidth="1"/>
    <col min="11530" max="11776" width="9" style="65"/>
    <col min="11777" max="11777" width="12.5" style="65" customWidth="1"/>
    <col min="11778" max="11778" width="7.125" style="65" customWidth="1"/>
    <col min="11779" max="11785" width="10.625" style="65" customWidth="1"/>
    <col min="11786" max="12032" width="9" style="65"/>
    <col min="12033" max="12033" width="12.5" style="65" customWidth="1"/>
    <col min="12034" max="12034" width="7.125" style="65" customWidth="1"/>
    <col min="12035" max="12041" width="10.625" style="65" customWidth="1"/>
    <col min="12042" max="12288" width="9" style="65"/>
    <col min="12289" max="12289" width="12.5" style="65" customWidth="1"/>
    <col min="12290" max="12290" width="7.125" style="65" customWidth="1"/>
    <col min="12291" max="12297" width="10.625" style="65" customWidth="1"/>
    <col min="12298" max="12544" width="9" style="65"/>
    <col min="12545" max="12545" width="12.5" style="65" customWidth="1"/>
    <col min="12546" max="12546" width="7.125" style="65" customWidth="1"/>
    <col min="12547" max="12553" width="10.625" style="65" customWidth="1"/>
    <col min="12554" max="12800" width="9" style="65"/>
    <col min="12801" max="12801" width="12.5" style="65" customWidth="1"/>
    <col min="12802" max="12802" width="7.125" style="65" customWidth="1"/>
    <col min="12803" max="12809" width="10.625" style="65" customWidth="1"/>
    <col min="12810" max="13056" width="9" style="65"/>
    <col min="13057" max="13057" width="12.5" style="65" customWidth="1"/>
    <col min="13058" max="13058" width="7.125" style="65" customWidth="1"/>
    <col min="13059" max="13065" width="10.625" style="65" customWidth="1"/>
    <col min="13066" max="13312" width="9" style="65"/>
    <col min="13313" max="13313" width="12.5" style="65" customWidth="1"/>
    <col min="13314" max="13314" width="7.125" style="65" customWidth="1"/>
    <col min="13315" max="13321" width="10.625" style="65" customWidth="1"/>
    <col min="13322" max="13568" width="9" style="65"/>
    <col min="13569" max="13569" width="12.5" style="65" customWidth="1"/>
    <col min="13570" max="13570" width="7.125" style="65" customWidth="1"/>
    <col min="13571" max="13577" width="10.625" style="65" customWidth="1"/>
    <col min="13578" max="13824" width="9" style="65"/>
    <col min="13825" max="13825" width="12.5" style="65" customWidth="1"/>
    <col min="13826" max="13826" width="7.125" style="65" customWidth="1"/>
    <col min="13827" max="13833" width="10.625" style="65" customWidth="1"/>
    <col min="13834" max="14080" width="9" style="65"/>
    <col min="14081" max="14081" width="12.5" style="65" customWidth="1"/>
    <col min="14082" max="14082" width="7.125" style="65" customWidth="1"/>
    <col min="14083" max="14089" width="10.625" style="65" customWidth="1"/>
    <col min="14090" max="14336" width="9" style="65"/>
    <col min="14337" max="14337" width="12.5" style="65" customWidth="1"/>
    <col min="14338" max="14338" width="7.125" style="65" customWidth="1"/>
    <col min="14339" max="14345" width="10.625" style="65" customWidth="1"/>
    <col min="14346" max="14592" width="9" style="65"/>
    <col min="14593" max="14593" width="12.5" style="65" customWidth="1"/>
    <col min="14594" max="14594" width="7.125" style="65" customWidth="1"/>
    <col min="14595" max="14601" width="10.625" style="65" customWidth="1"/>
    <col min="14602" max="14848" width="9" style="65"/>
    <col min="14849" max="14849" width="12.5" style="65" customWidth="1"/>
    <col min="14850" max="14850" width="7.125" style="65" customWidth="1"/>
    <col min="14851" max="14857" width="10.625" style="65" customWidth="1"/>
    <col min="14858" max="15104" width="9" style="65"/>
    <col min="15105" max="15105" width="12.5" style="65" customWidth="1"/>
    <col min="15106" max="15106" width="7.125" style="65" customWidth="1"/>
    <col min="15107" max="15113" width="10.625" style="65" customWidth="1"/>
    <col min="15114" max="15360" width="9" style="65"/>
    <col min="15361" max="15361" width="12.5" style="65" customWidth="1"/>
    <col min="15362" max="15362" width="7.125" style="65" customWidth="1"/>
    <col min="15363" max="15369" width="10.625" style="65" customWidth="1"/>
    <col min="15370" max="15616" width="9" style="65"/>
    <col min="15617" max="15617" width="12.5" style="65" customWidth="1"/>
    <col min="15618" max="15618" width="7.125" style="65" customWidth="1"/>
    <col min="15619" max="15625" width="10.625" style="65" customWidth="1"/>
    <col min="15626" max="15872" width="9" style="65"/>
    <col min="15873" max="15873" width="12.5" style="65" customWidth="1"/>
    <col min="15874" max="15874" width="7.125" style="65" customWidth="1"/>
    <col min="15875" max="15881" width="10.625" style="65" customWidth="1"/>
    <col min="15882" max="16128" width="9" style="65"/>
    <col min="16129" max="16129" width="12.5" style="65" customWidth="1"/>
    <col min="16130" max="16130" width="7.125" style="65" customWidth="1"/>
    <col min="16131" max="16137" width="10.625" style="65" customWidth="1"/>
    <col min="16138" max="16384" width="9" style="65"/>
  </cols>
  <sheetData>
    <row r="1" spans="1:12" ht="35.25" customHeight="1" x14ac:dyDescent="0.15">
      <c r="A1" s="64" t="s">
        <v>64</v>
      </c>
      <c r="B1" s="64"/>
      <c r="C1" s="64"/>
      <c r="D1" s="64"/>
      <c r="E1" s="64"/>
      <c r="F1" s="64"/>
      <c r="G1" s="64"/>
      <c r="H1" s="64"/>
      <c r="I1" s="64"/>
    </row>
    <row r="2" spans="1:12" x14ac:dyDescent="0.15">
      <c r="A2" s="66" t="s">
        <v>65</v>
      </c>
      <c r="B2" s="66"/>
      <c r="C2" s="66"/>
      <c r="D2" s="66"/>
      <c r="E2" s="66"/>
      <c r="F2" s="66"/>
      <c r="G2" s="66"/>
      <c r="H2" s="66"/>
      <c r="I2" s="66"/>
    </row>
    <row r="3" spans="1:12" x14ac:dyDescent="0.15">
      <c r="G3" s="67" t="s">
        <v>43</v>
      </c>
      <c r="H3" s="62"/>
      <c r="I3" s="62"/>
    </row>
    <row r="4" spans="1:12" x14ac:dyDescent="0.15">
      <c r="B4" s="68" t="s">
        <v>44</v>
      </c>
      <c r="C4" s="68"/>
    </row>
    <row r="5" spans="1:12" x14ac:dyDescent="0.15">
      <c r="B5" s="68"/>
      <c r="C5" s="68"/>
    </row>
    <row r="6" spans="1:12" ht="14.25" thickBot="1" x14ac:dyDescent="0.2">
      <c r="H6" s="66" t="s">
        <v>45</v>
      </c>
      <c r="I6" s="66"/>
    </row>
    <row r="7" spans="1:12" x14ac:dyDescent="0.15">
      <c r="A7" s="69" t="s">
        <v>46</v>
      </c>
      <c r="B7" s="70" t="s">
        <v>47</v>
      </c>
      <c r="C7" s="71" t="s">
        <v>66</v>
      </c>
      <c r="D7" s="72" t="s">
        <v>49</v>
      </c>
      <c r="E7" s="71" t="s">
        <v>50</v>
      </c>
      <c r="F7" s="73" t="s">
        <v>51</v>
      </c>
      <c r="G7" s="74" t="s">
        <v>52</v>
      </c>
      <c r="H7" s="75" t="s">
        <v>53</v>
      </c>
      <c r="I7" s="76" t="s">
        <v>54</v>
      </c>
    </row>
    <row r="8" spans="1:12" ht="14.25" thickBot="1" x14ac:dyDescent="0.2">
      <c r="A8" s="77"/>
      <c r="B8" s="78"/>
      <c r="C8" s="79"/>
      <c r="D8" s="80"/>
      <c r="E8" s="79"/>
      <c r="F8" s="81"/>
      <c r="G8" s="82"/>
      <c r="H8" s="83"/>
      <c r="I8" s="84"/>
    </row>
    <row r="9" spans="1:12" ht="27.95" customHeight="1" x14ac:dyDescent="0.15">
      <c r="A9" s="85" t="s">
        <v>55</v>
      </c>
      <c r="B9" s="86">
        <v>5</v>
      </c>
      <c r="C9" s="87">
        <v>95122</v>
      </c>
      <c r="D9" s="88">
        <f>+C9/C17</f>
        <v>0.10687673030597203</v>
      </c>
      <c r="E9" s="87">
        <v>87395</v>
      </c>
      <c r="F9" s="88">
        <f>+C9/E9</f>
        <v>1.0884146690314092</v>
      </c>
      <c r="G9" s="87">
        <v>103006</v>
      </c>
      <c r="H9" s="88">
        <f>+C9/G9</f>
        <v>0.92346076927557619</v>
      </c>
      <c r="I9" s="89">
        <v>71199</v>
      </c>
      <c r="K9" s="90"/>
      <c r="L9" s="91"/>
    </row>
    <row r="10" spans="1:12" ht="27.95" customHeight="1" x14ac:dyDescent="0.15">
      <c r="A10" s="92" t="s">
        <v>56</v>
      </c>
      <c r="B10" s="93">
        <v>8</v>
      </c>
      <c r="C10" s="87">
        <v>256620</v>
      </c>
      <c r="D10" s="94">
        <f>+C10/C17</f>
        <v>0.28833189515694102</v>
      </c>
      <c r="E10" s="87">
        <v>254614</v>
      </c>
      <c r="F10" s="95">
        <f t="shared" ref="F10:F17" si="0">+C10/E10</f>
        <v>1.0078785926932534</v>
      </c>
      <c r="G10" s="96">
        <v>277704</v>
      </c>
      <c r="H10" s="94">
        <f t="shared" ref="H10:H17" si="1">+C10/G10</f>
        <v>0.92407743496672712</v>
      </c>
      <c r="I10" s="97">
        <v>274535</v>
      </c>
      <c r="L10" s="91"/>
    </row>
    <row r="11" spans="1:12" ht="27.95" customHeight="1" x14ac:dyDescent="0.15">
      <c r="A11" s="92" t="s">
        <v>57</v>
      </c>
      <c r="B11" s="93">
        <v>3</v>
      </c>
      <c r="C11" s="87">
        <v>47670</v>
      </c>
      <c r="D11" s="94">
        <f>+C11/C17</f>
        <v>5.3560834861395748E-2</v>
      </c>
      <c r="E11" s="87">
        <v>46553</v>
      </c>
      <c r="F11" s="95">
        <f t="shared" si="0"/>
        <v>1.0239941571971731</v>
      </c>
      <c r="G11" s="96">
        <v>46755</v>
      </c>
      <c r="H11" s="94">
        <f t="shared" si="1"/>
        <v>1.0195700994546038</v>
      </c>
      <c r="I11" s="97">
        <v>27884</v>
      </c>
      <c r="L11" s="91"/>
    </row>
    <row r="12" spans="1:12" ht="27.95" customHeight="1" x14ac:dyDescent="0.15">
      <c r="A12" s="92" t="s">
        <v>58</v>
      </c>
      <c r="B12" s="93">
        <v>5</v>
      </c>
      <c r="C12" s="87">
        <v>124110</v>
      </c>
      <c r="D12" s="94">
        <f>+C12/C17</f>
        <v>0.13944693129112284</v>
      </c>
      <c r="E12" s="87">
        <v>111600</v>
      </c>
      <c r="F12" s="95">
        <f t="shared" si="0"/>
        <v>1.1120967741935484</v>
      </c>
      <c r="G12" s="96">
        <v>129666</v>
      </c>
      <c r="H12" s="94">
        <f t="shared" si="1"/>
        <v>0.95715145065013185</v>
      </c>
      <c r="I12" s="97">
        <v>110403</v>
      </c>
      <c r="K12" s="90"/>
      <c r="L12" s="91"/>
    </row>
    <row r="13" spans="1:12" ht="27.95" customHeight="1" x14ac:dyDescent="0.15">
      <c r="A13" s="92" t="s">
        <v>59</v>
      </c>
      <c r="B13" s="93">
        <v>6</v>
      </c>
      <c r="C13" s="87">
        <v>143754</v>
      </c>
      <c r="D13" s="94">
        <f>+C13/C17</f>
        <v>0.16151844461223169</v>
      </c>
      <c r="E13" s="87">
        <v>133714</v>
      </c>
      <c r="F13" s="95">
        <f t="shared" si="0"/>
        <v>1.0750856305248515</v>
      </c>
      <c r="G13" s="96">
        <v>158187</v>
      </c>
      <c r="H13" s="94">
        <f t="shared" si="1"/>
        <v>0.90875988545202835</v>
      </c>
      <c r="I13" s="97">
        <v>167822</v>
      </c>
      <c r="L13" s="91"/>
    </row>
    <row r="14" spans="1:12" ht="27.95" customHeight="1" x14ac:dyDescent="0.15">
      <c r="A14" s="92" t="s">
        <v>60</v>
      </c>
      <c r="B14" s="93">
        <v>5</v>
      </c>
      <c r="C14" s="87">
        <v>114368</v>
      </c>
      <c r="D14" s="94">
        <f>+C14/C17</f>
        <v>0.12850106065508934</v>
      </c>
      <c r="E14" s="87">
        <v>108645</v>
      </c>
      <c r="F14" s="95">
        <f t="shared" si="0"/>
        <v>1.0526761470845414</v>
      </c>
      <c r="G14" s="96">
        <v>120450</v>
      </c>
      <c r="H14" s="94">
        <f t="shared" si="1"/>
        <v>0.94950601909506016</v>
      </c>
      <c r="I14" s="97">
        <v>104913</v>
      </c>
      <c r="L14" s="91"/>
    </row>
    <row r="15" spans="1:12" ht="27.95" customHeight="1" x14ac:dyDescent="0.15">
      <c r="A15" s="92" t="s">
        <v>61</v>
      </c>
      <c r="B15" s="93">
        <v>3</v>
      </c>
      <c r="C15" s="87">
        <v>11111</v>
      </c>
      <c r="D15" s="94">
        <f>+C15/C17</f>
        <v>1.2484045230647538E-2</v>
      </c>
      <c r="E15" s="87">
        <v>11063</v>
      </c>
      <c r="F15" s="95">
        <f t="shared" si="0"/>
        <v>1.0043387869474827</v>
      </c>
      <c r="G15" s="96">
        <v>9359</v>
      </c>
      <c r="H15" s="94">
        <f t="shared" si="1"/>
        <v>1.1871994871246927</v>
      </c>
      <c r="I15" s="97">
        <v>14527</v>
      </c>
      <c r="K15" s="90"/>
      <c r="L15" s="91"/>
    </row>
    <row r="16" spans="1:12" ht="27.95" customHeight="1" thickBot="1" x14ac:dyDescent="0.2">
      <c r="A16" s="98" t="s">
        <v>62</v>
      </c>
      <c r="B16" s="99">
        <v>4</v>
      </c>
      <c r="C16" s="100">
        <v>97261</v>
      </c>
      <c r="D16" s="101">
        <f>+C16/C17</f>
        <v>0.10928005788659979</v>
      </c>
      <c r="E16" s="100">
        <v>85358</v>
      </c>
      <c r="F16" s="102">
        <f t="shared" si="0"/>
        <v>1.1394479720705732</v>
      </c>
      <c r="G16" s="100">
        <v>93105</v>
      </c>
      <c r="H16" s="101">
        <f t="shared" si="1"/>
        <v>1.0446377745556092</v>
      </c>
      <c r="I16" s="103">
        <v>101837</v>
      </c>
      <c r="L16" s="91"/>
    </row>
    <row r="17" spans="1:12" ht="27.95" customHeight="1" thickBot="1" x14ac:dyDescent="0.2">
      <c r="A17" s="104" t="s">
        <v>63</v>
      </c>
      <c r="B17" s="105">
        <f>SUM(B9:B16)</f>
        <v>39</v>
      </c>
      <c r="C17" s="106">
        <f>SUM(C9:C16)</f>
        <v>890016</v>
      </c>
      <c r="D17" s="107">
        <f>+C17/C17</f>
        <v>1</v>
      </c>
      <c r="E17" s="106">
        <f>SUM(E9:E16)</f>
        <v>838942</v>
      </c>
      <c r="F17" s="107">
        <f t="shared" si="0"/>
        <v>1.0608790595774202</v>
      </c>
      <c r="G17" s="106">
        <f>SUM(G9:G16)</f>
        <v>938232</v>
      </c>
      <c r="H17" s="107">
        <f t="shared" si="1"/>
        <v>0.94860972552630907</v>
      </c>
      <c r="I17" s="108">
        <f>SUM(I9:I16)</f>
        <v>873120</v>
      </c>
      <c r="L17" s="91"/>
    </row>
    <row r="18" spans="1:12" ht="27.95" customHeight="1" x14ac:dyDescent="0.15">
      <c r="K18" s="90"/>
      <c r="L18" s="91"/>
    </row>
    <row r="19" spans="1:12" ht="27.95" customHeight="1" x14ac:dyDescent="0.15">
      <c r="L19" s="91"/>
    </row>
    <row r="20" spans="1:12" ht="27.95" customHeight="1" x14ac:dyDescent="0.15">
      <c r="L20" s="91"/>
    </row>
    <row r="21" spans="1:12" ht="27.95" customHeight="1" x14ac:dyDescent="0.15">
      <c r="K21" s="90"/>
      <c r="L21" s="91"/>
    </row>
    <row r="22" spans="1:12" x14ac:dyDescent="0.15">
      <c r="L22" s="91"/>
    </row>
    <row r="23" spans="1:12" x14ac:dyDescent="0.15">
      <c r="L23" s="91"/>
    </row>
    <row r="24" spans="1:12" x14ac:dyDescent="0.15">
      <c r="K24" s="90"/>
      <c r="L24" s="91"/>
    </row>
    <row r="25" spans="1:12" x14ac:dyDescent="0.15">
      <c r="L25" s="91"/>
    </row>
    <row r="26" spans="1:12" x14ac:dyDescent="0.15">
      <c r="L26" s="91"/>
    </row>
    <row r="27" spans="1:12" x14ac:dyDescent="0.15">
      <c r="K27" s="90"/>
      <c r="L27" s="91"/>
    </row>
    <row r="28" spans="1:12" x14ac:dyDescent="0.15">
      <c r="L28" s="91"/>
    </row>
    <row r="29" spans="1:12" x14ac:dyDescent="0.15">
      <c r="L29" s="91"/>
    </row>
    <row r="30" spans="1:12" x14ac:dyDescent="0.15">
      <c r="K30" s="90"/>
      <c r="L30" s="91"/>
    </row>
    <row r="31" spans="1:12" x14ac:dyDescent="0.15">
      <c r="L31" s="91"/>
    </row>
    <row r="32" spans="1:12" x14ac:dyDescent="0.15">
      <c r="L32" s="91"/>
    </row>
    <row r="33" spans="11:12" x14ac:dyDescent="0.15">
      <c r="K33" s="90"/>
      <c r="L33" s="91"/>
    </row>
    <row r="34" spans="11:12" x14ac:dyDescent="0.15">
      <c r="L34" s="91"/>
    </row>
    <row r="35" spans="11:12" x14ac:dyDescent="0.15">
      <c r="L35" s="9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65" customWidth="1"/>
    <col min="2" max="2" width="7.125" style="65" customWidth="1"/>
    <col min="3" max="9" width="10.625" style="65" customWidth="1"/>
    <col min="10" max="256" width="9" style="65"/>
    <col min="257" max="257" width="12.5" style="65" customWidth="1"/>
    <col min="258" max="258" width="7.125" style="65" customWidth="1"/>
    <col min="259" max="265" width="10.625" style="65" customWidth="1"/>
    <col min="266" max="512" width="9" style="65"/>
    <col min="513" max="513" width="12.5" style="65" customWidth="1"/>
    <col min="514" max="514" width="7.125" style="65" customWidth="1"/>
    <col min="515" max="521" width="10.625" style="65" customWidth="1"/>
    <col min="522" max="768" width="9" style="65"/>
    <col min="769" max="769" width="12.5" style="65" customWidth="1"/>
    <col min="770" max="770" width="7.125" style="65" customWidth="1"/>
    <col min="771" max="777" width="10.625" style="65" customWidth="1"/>
    <col min="778" max="1024" width="9" style="65"/>
    <col min="1025" max="1025" width="12.5" style="65" customWidth="1"/>
    <col min="1026" max="1026" width="7.125" style="65" customWidth="1"/>
    <col min="1027" max="1033" width="10.625" style="65" customWidth="1"/>
    <col min="1034" max="1280" width="9" style="65"/>
    <col min="1281" max="1281" width="12.5" style="65" customWidth="1"/>
    <col min="1282" max="1282" width="7.125" style="65" customWidth="1"/>
    <col min="1283" max="1289" width="10.625" style="65" customWidth="1"/>
    <col min="1290" max="1536" width="9" style="65"/>
    <col min="1537" max="1537" width="12.5" style="65" customWidth="1"/>
    <col min="1538" max="1538" width="7.125" style="65" customWidth="1"/>
    <col min="1539" max="1545" width="10.625" style="65" customWidth="1"/>
    <col min="1546" max="1792" width="9" style="65"/>
    <col min="1793" max="1793" width="12.5" style="65" customWidth="1"/>
    <col min="1794" max="1794" width="7.125" style="65" customWidth="1"/>
    <col min="1795" max="1801" width="10.625" style="65" customWidth="1"/>
    <col min="1802" max="2048" width="9" style="65"/>
    <col min="2049" max="2049" width="12.5" style="65" customWidth="1"/>
    <col min="2050" max="2050" width="7.125" style="65" customWidth="1"/>
    <col min="2051" max="2057" width="10.625" style="65" customWidth="1"/>
    <col min="2058" max="2304" width="9" style="65"/>
    <col min="2305" max="2305" width="12.5" style="65" customWidth="1"/>
    <col min="2306" max="2306" width="7.125" style="65" customWidth="1"/>
    <col min="2307" max="2313" width="10.625" style="65" customWidth="1"/>
    <col min="2314" max="2560" width="9" style="65"/>
    <col min="2561" max="2561" width="12.5" style="65" customWidth="1"/>
    <col min="2562" max="2562" width="7.125" style="65" customWidth="1"/>
    <col min="2563" max="2569" width="10.625" style="65" customWidth="1"/>
    <col min="2570" max="2816" width="9" style="65"/>
    <col min="2817" max="2817" width="12.5" style="65" customWidth="1"/>
    <col min="2818" max="2818" width="7.125" style="65" customWidth="1"/>
    <col min="2819" max="2825" width="10.625" style="65" customWidth="1"/>
    <col min="2826" max="3072" width="9" style="65"/>
    <col min="3073" max="3073" width="12.5" style="65" customWidth="1"/>
    <col min="3074" max="3074" width="7.125" style="65" customWidth="1"/>
    <col min="3075" max="3081" width="10.625" style="65" customWidth="1"/>
    <col min="3082" max="3328" width="9" style="65"/>
    <col min="3329" max="3329" width="12.5" style="65" customWidth="1"/>
    <col min="3330" max="3330" width="7.125" style="65" customWidth="1"/>
    <col min="3331" max="3337" width="10.625" style="65" customWidth="1"/>
    <col min="3338" max="3584" width="9" style="65"/>
    <col min="3585" max="3585" width="12.5" style="65" customWidth="1"/>
    <col min="3586" max="3586" width="7.125" style="65" customWidth="1"/>
    <col min="3587" max="3593" width="10.625" style="65" customWidth="1"/>
    <col min="3594" max="3840" width="9" style="65"/>
    <col min="3841" max="3841" width="12.5" style="65" customWidth="1"/>
    <col min="3842" max="3842" width="7.125" style="65" customWidth="1"/>
    <col min="3843" max="3849" width="10.625" style="65" customWidth="1"/>
    <col min="3850" max="4096" width="9" style="65"/>
    <col min="4097" max="4097" width="12.5" style="65" customWidth="1"/>
    <col min="4098" max="4098" width="7.125" style="65" customWidth="1"/>
    <col min="4099" max="4105" width="10.625" style="65" customWidth="1"/>
    <col min="4106" max="4352" width="9" style="65"/>
    <col min="4353" max="4353" width="12.5" style="65" customWidth="1"/>
    <col min="4354" max="4354" width="7.125" style="65" customWidth="1"/>
    <col min="4355" max="4361" width="10.625" style="65" customWidth="1"/>
    <col min="4362" max="4608" width="9" style="65"/>
    <col min="4609" max="4609" width="12.5" style="65" customWidth="1"/>
    <col min="4610" max="4610" width="7.125" style="65" customWidth="1"/>
    <col min="4611" max="4617" width="10.625" style="65" customWidth="1"/>
    <col min="4618" max="4864" width="9" style="65"/>
    <col min="4865" max="4865" width="12.5" style="65" customWidth="1"/>
    <col min="4866" max="4866" width="7.125" style="65" customWidth="1"/>
    <col min="4867" max="4873" width="10.625" style="65" customWidth="1"/>
    <col min="4874" max="5120" width="9" style="65"/>
    <col min="5121" max="5121" width="12.5" style="65" customWidth="1"/>
    <col min="5122" max="5122" width="7.125" style="65" customWidth="1"/>
    <col min="5123" max="5129" width="10.625" style="65" customWidth="1"/>
    <col min="5130" max="5376" width="9" style="65"/>
    <col min="5377" max="5377" width="12.5" style="65" customWidth="1"/>
    <col min="5378" max="5378" width="7.125" style="65" customWidth="1"/>
    <col min="5379" max="5385" width="10.625" style="65" customWidth="1"/>
    <col min="5386" max="5632" width="9" style="65"/>
    <col min="5633" max="5633" width="12.5" style="65" customWidth="1"/>
    <col min="5634" max="5634" width="7.125" style="65" customWidth="1"/>
    <col min="5635" max="5641" width="10.625" style="65" customWidth="1"/>
    <col min="5642" max="5888" width="9" style="65"/>
    <col min="5889" max="5889" width="12.5" style="65" customWidth="1"/>
    <col min="5890" max="5890" width="7.125" style="65" customWidth="1"/>
    <col min="5891" max="5897" width="10.625" style="65" customWidth="1"/>
    <col min="5898" max="6144" width="9" style="65"/>
    <col min="6145" max="6145" width="12.5" style="65" customWidth="1"/>
    <col min="6146" max="6146" width="7.125" style="65" customWidth="1"/>
    <col min="6147" max="6153" width="10.625" style="65" customWidth="1"/>
    <col min="6154" max="6400" width="9" style="65"/>
    <col min="6401" max="6401" width="12.5" style="65" customWidth="1"/>
    <col min="6402" max="6402" width="7.125" style="65" customWidth="1"/>
    <col min="6403" max="6409" width="10.625" style="65" customWidth="1"/>
    <col min="6410" max="6656" width="9" style="65"/>
    <col min="6657" max="6657" width="12.5" style="65" customWidth="1"/>
    <col min="6658" max="6658" width="7.125" style="65" customWidth="1"/>
    <col min="6659" max="6665" width="10.625" style="65" customWidth="1"/>
    <col min="6666" max="6912" width="9" style="65"/>
    <col min="6913" max="6913" width="12.5" style="65" customWidth="1"/>
    <col min="6914" max="6914" width="7.125" style="65" customWidth="1"/>
    <col min="6915" max="6921" width="10.625" style="65" customWidth="1"/>
    <col min="6922" max="7168" width="9" style="65"/>
    <col min="7169" max="7169" width="12.5" style="65" customWidth="1"/>
    <col min="7170" max="7170" width="7.125" style="65" customWidth="1"/>
    <col min="7171" max="7177" width="10.625" style="65" customWidth="1"/>
    <col min="7178" max="7424" width="9" style="65"/>
    <col min="7425" max="7425" width="12.5" style="65" customWidth="1"/>
    <col min="7426" max="7426" width="7.125" style="65" customWidth="1"/>
    <col min="7427" max="7433" width="10.625" style="65" customWidth="1"/>
    <col min="7434" max="7680" width="9" style="65"/>
    <col min="7681" max="7681" width="12.5" style="65" customWidth="1"/>
    <col min="7682" max="7682" width="7.125" style="65" customWidth="1"/>
    <col min="7683" max="7689" width="10.625" style="65" customWidth="1"/>
    <col min="7690" max="7936" width="9" style="65"/>
    <col min="7937" max="7937" width="12.5" style="65" customWidth="1"/>
    <col min="7938" max="7938" width="7.125" style="65" customWidth="1"/>
    <col min="7939" max="7945" width="10.625" style="65" customWidth="1"/>
    <col min="7946" max="8192" width="9" style="65"/>
    <col min="8193" max="8193" width="12.5" style="65" customWidth="1"/>
    <col min="8194" max="8194" width="7.125" style="65" customWidth="1"/>
    <col min="8195" max="8201" width="10.625" style="65" customWidth="1"/>
    <col min="8202" max="8448" width="9" style="65"/>
    <col min="8449" max="8449" width="12.5" style="65" customWidth="1"/>
    <col min="8450" max="8450" width="7.125" style="65" customWidth="1"/>
    <col min="8451" max="8457" width="10.625" style="65" customWidth="1"/>
    <col min="8458" max="8704" width="9" style="65"/>
    <col min="8705" max="8705" width="12.5" style="65" customWidth="1"/>
    <col min="8706" max="8706" width="7.125" style="65" customWidth="1"/>
    <col min="8707" max="8713" width="10.625" style="65" customWidth="1"/>
    <col min="8714" max="8960" width="9" style="65"/>
    <col min="8961" max="8961" width="12.5" style="65" customWidth="1"/>
    <col min="8962" max="8962" width="7.125" style="65" customWidth="1"/>
    <col min="8963" max="8969" width="10.625" style="65" customWidth="1"/>
    <col min="8970" max="9216" width="9" style="65"/>
    <col min="9217" max="9217" width="12.5" style="65" customWidth="1"/>
    <col min="9218" max="9218" width="7.125" style="65" customWidth="1"/>
    <col min="9219" max="9225" width="10.625" style="65" customWidth="1"/>
    <col min="9226" max="9472" width="9" style="65"/>
    <col min="9473" max="9473" width="12.5" style="65" customWidth="1"/>
    <col min="9474" max="9474" width="7.125" style="65" customWidth="1"/>
    <col min="9475" max="9481" width="10.625" style="65" customWidth="1"/>
    <col min="9482" max="9728" width="9" style="65"/>
    <col min="9729" max="9729" width="12.5" style="65" customWidth="1"/>
    <col min="9730" max="9730" width="7.125" style="65" customWidth="1"/>
    <col min="9731" max="9737" width="10.625" style="65" customWidth="1"/>
    <col min="9738" max="9984" width="9" style="65"/>
    <col min="9985" max="9985" width="12.5" style="65" customWidth="1"/>
    <col min="9986" max="9986" width="7.125" style="65" customWidth="1"/>
    <col min="9987" max="9993" width="10.625" style="65" customWidth="1"/>
    <col min="9994" max="10240" width="9" style="65"/>
    <col min="10241" max="10241" width="12.5" style="65" customWidth="1"/>
    <col min="10242" max="10242" width="7.125" style="65" customWidth="1"/>
    <col min="10243" max="10249" width="10.625" style="65" customWidth="1"/>
    <col min="10250" max="10496" width="9" style="65"/>
    <col min="10497" max="10497" width="12.5" style="65" customWidth="1"/>
    <col min="10498" max="10498" width="7.125" style="65" customWidth="1"/>
    <col min="10499" max="10505" width="10.625" style="65" customWidth="1"/>
    <col min="10506" max="10752" width="9" style="65"/>
    <col min="10753" max="10753" width="12.5" style="65" customWidth="1"/>
    <col min="10754" max="10754" width="7.125" style="65" customWidth="1"/>
    <col min="10755" max="10761" width="10.625" style="65" customWidth="1"/>
    <col min="10762" max="11008" width="9" style="65"/>
    <col min="11009" max="11009" width="12.5" style="65" customWidth="1"/>
    <col min="11010" max="11010" width="7.125" style="65" customWidth="1"/>
    <col min="11011" max="11017" width="10.625" style="65" customWidth="1"/>
    <col min="11018" max="11264" width="9" style="65"/>
    <col min="11265" max="11265" width="12.5" style="65" customWidth="1"/>
    <col min="11266" max="11266" width="7.125" style="65" customWidth="1"/>
    <col min="11267" max="11273" width="10.625" style="65" customWidth="1"/>
    <col min="11274" max="11520" width="9" style="65"/>
    <col min="11521" max="11521" width="12.5" style="65" customWidth="1"/>
    <col min="11522" max="11522" width="7.125" style="65" customWidth="1"/>
    <col min="11523" max="11529" width="10.625" style="65" customWidth="1"/>
    <col min="11530" max="11776" width="9" style="65"/>
    <col min="11777" max="11777" width="12.5" style="65" customWidth="1"/>
    <col min="11778" max="11778" width="7.125" style="65" customWidth="1"/>
    <col min="11779" max="11785" width="10.625" style="65" customWidth="1"/>
    <col min="11786" max="12032" width="9" style="65"/>
    <col min="12033" max="12033" width="12.5" style="65" customWidth="1"/>
    <col min="12034" max="12034" width="7.125" style="65" customWidth="1"/>
    <col min="12035" max="12041" width="10.625" style="65" customWidth="1"/>
    <col min="12042" max="12288" width="9" style="65"/>
    <col min="12289" max="12289" width="12.5" style="65" customWidth="1"/>
    <col min="12290" max="12290" width="7.125" style="65" customWidth="1"/>
    <col min="12291" max="12297" width="10.625" style="65" customWidth="1"/>
    <col min="12298" max="12544" width="9" style="65"/>
    <col min="12545" max="12545" width="12.5" style="65" customWidth="1"/>
    <col min="12546" max="12546" width="7.125" style="65" customWidth="1"/>
    <col min="12547" max="12553" width="10.625" style="65" customWidth="1"/>
    <col min="12554" max="12800" width="9" style="65"/>
    <col min="12801" max="12801" width="12.5" style="65" customWidth="1"/>
    <col min="12802" max="12802" width="7.125" style="65" customWidth="1"/>
    <col min="12803" max="12809" width="10.625" style="65" customWidth="1"/>
    <col min="12810" max="13056" width="9" style="65"/>
    <col min="13057" max="13057" width="12.5" style="65" customWidth="1"/>
    <col min="13058" max="13058" width="7.125" style="65" customWidth="1"/>
    <col min="13059" max="13065" width="10.625" style="65" customWidth="1"/>
    <col min="13066" max="13312" width="9" style="65"/>
    <col min="13313" max="13313" width="12.5" style="65" customWidth="1"/>
    <col min="13314" max="13314" width="7.125" style="65" customWidth="1"/>
    <col min="13315" max="13321" width="10.625" style="65" customWidth="1"/>
    <col min="13322" max="13568" width="9" style="65"/>
    <col min="13569" max="13569" width="12.5" style="65" customWidth="1"/>
    <col min="13570" max="13570" width="7.125" style="65" customWidth="1"/>
    <col min="13571" max="13577" width="10.625" style="65" customWidth="1"/>
    <col min="13578" max="13824" width="9" style="65"/>
    <col min="13825" max="13825" width="12.5" style="65" customWidth="1"/>
    <col min="13826" max="13826" width="7.125" style="65" customWidth="1"/>
    <col min="13827" max="13833" width="10.625" style="65" customWidth="1"/>
    <col min="13834" max="14080" width="9" style="65"/>
    <col min="14081" max="14081" width="12.5" style="65" customWidth="1"/>
    <col min="14082" max="14082" width="7.125" style="65" customWidth="1"/>
    <col min="14083" max="14089" width="10.625" style="65" customWidth="1"/>
    <col min="14090" max="14336" width="9" style="65"/>
    <col min="14337" max="14337" width="12.5" style="65" customWidth="1"/>
    <col min="14338" max="14338" width="7.125" style="65" customWidth="1"/>
    <col min="14339" max="14345" width="10.625" style="65" customWidth="1"/>
    <col min="14346" max="14592" width="9" style="65"/>
    <col min="14593" max="14593" width="12.5" style="65" customWidth="1"/>
    <col min="14594" max="14594" width="7.125" style="65" customWidth="1"/>
    <col min="14595" max="14601" width="10.625" style="65" customWidth="1"/>
    <col min="14602" max="14848" width="9" style="65"/>
    <col min="14849" max="14849" width="12.5" style="65" customWidth="1"/>
    <col min="14850" max="14850" width="7.125" style="65" customWidth="1"/>
    <col min="14851" max="14857" width="10.625" style="65" customWidth="1"/>
    <col min="14858" max="15104" width="9" style="65"/>
    <col min="15105" max="15105" width="12.5" style="65" customWidth="1"/>
    <col min="15106" max="15106" width="7.125" style="65" customWidth="1"/>
    <col min="15107" max="15113" width="10.625" style="65" customWidth="1"/>
    <col min="15114" max="15360" width="9" style="65"/>
    <col min="15361" max="15361" width="12.5" style="65" customWidth="1"/>
    <col min="15362" max="15362" width="7.125" style="65" customWidth="1"/>
    <col min="15363" max="15369" width="10.625" style="65" customWidth="1"/>
    <col min="15370" max="15616" width="9" style="65"/>
    <col min="15617" max="15617" width="12.5" style="65" customWidth="1"/>
    <col min="15618" max="15618" width="7.125" style="65" customWidth="1"/>
    <col min="15619" max="15625" width="10.625" style="65" customWidth="1"/>
    <col min="15626" max="15872" width="9" style="65"/>
    <col min="15873" max="15873" width="12.5" style="65" customWidth="1"/>
    <col min="15874" max="15874" width="7.125" style="65" customWidth="1"/>
    <col min="15875" max="15881" width="10.625" style="65" customWidth="1"/>
    <col min="15882" max="16128" width="9" style="65"/>
    <col min="16129" max="16129" width="12.5" style="65" customWidth="1"/>
    <col min="16130" max="16130" width="7.125" style="65" customWidth="1"/>
    <col min="16131" max="16137" width="10.625" style="65" customWidth="1"/>
    <col min="16138" max="16384" width="9" style="65"/>
  </cols>
  <sheetData>
    <row r="1" spans="1:12" ht="35.25" customHeight="1" x14ac:dyDescent="0.15">
      <c r="A1" s="64" t="s">
        <v>67</v>
      </c>
      <c r="B1" s="64"/>
      <c r="C1" s="64"/>
      <c r="D1" s="64"/>
      <c r="E1" s="64"/>
      <c r="F1" s="64"/>
      <c r="G1" s="64"/>
      <c r="H1" s="64"/>
      <c r="I1" s="64"/>
    </row>
    <row r="2" spans="1:12" x14ac:dyDescent="0.15">
      <c r="A2" s="66" t="s">
        <v>68</v>
      </c>
      <c r="B2" s="66"/>
      <c r="C2" s="66"/>
      <c r="D2" s="66"/>
      <c r="E2" s="66"/>
      <c r="F2" s="66"/>
      <c r="G2" s="66"/>
      <c r="H2" s="66"/>
      <c r="I2" s="66"/>
    </row>
    <row r="3" spans="1:12" x14ac:dyDescent="0.15">
      <c r="G3" s="67" t="s">
        <v>43</v>
      </c>
      <c r="H3" s="62"/>
      <c r="I3" s="62"/>
    </row>
    <row r="4" spans="1:12" x14ac:dyDescent="0.15">
      <c r="B4" s="68" t="s">
        <v>44</v>
      </c>
      <c r="C4" s="68"/>
    </row>
    <row r="5" spans="1:12" x14ac:dyDescent="0.15">
      <c r="B5" s="68"/>
      <c r="C5" s="68"/>
    </row>
    <row r="6" spans="1:12" ht="14.25" thickBot="1" x14ac:dyDescent="0.2">
      <c r="H6" s="66" t="s">
        <v>45</v>
      </c>
      <c r="I6" s="66"/>
    </row>
    <row r="7" spans="1:12" x14ac:dyDescent="0.15">
      <c r="A7" s="69" t="s">
        <v>46</v>
      </c>
      <c r="B7" s="70" t="s">
        <v>47</v>
      </c>
      <c r="C7" s="71" t="s">
        <v>69</v>
      </c>
      <c r="D7" s="72" t="s">
        <v>49</v>
      </c>
      <c r="E7" s="71" t="s">
        <v>50</v>
      </c>
      <c r="F7" s="73" t="s">
        <v>51</v>
      </c>
      <c r="G7" s="74" t="s">
        <v>52</v>
      </c>
      <c r="H7" s="75" t="s">
        <v>53</v>
      </c>
      <c r="I7" s="76" t="s">
        <v>54</v>
      </c>
    </row>
    <row r="8" spans="1:12" ht="14.25" thickBot="1" x14ac:dyDescent="0.2">
      <c r="A8" s="77"/>
      <c r="B8" s="78"/>
      <c r="C8" s="79"/>
      <c r="D8" s="80"/>
      <c r="E8" s="79"/>
      <c r="F8" s="81"/>
      <c r="G8" s="82"/>
      <c r="H8" s="83"/>
      <c r="I8" s="84"/>
    </row>
    <row r="9" spans="1:12" ht="27.95" customHeight="1" x14ac:dyDescent="0.15">
      <c r="A9" s="85" t="s">
        <v>55</v>
      </c>
      <c r="B9" s="86">
        <v>5</v>
      </c>
      <c r="C9" s="87">
        <v>107700</v>
      </c>
      <c r="D9" s="88">
        <f>+C9/C17</f>
        <v>0.11277935666550083</v>
      </c>
      <c r="E9" s="87">
        <v>95122</v>
      </c>
      <c r="F9" s="88">
        <f>+C9/E9</f>
        <v>1.1322301885999033</v>
      </c>
      <c r="G9" s="87">
        <v>105859</v>
      </c>
      <c r="H9" s="88">
        <f>+C9/G9</f>
        <v>1.0173910579166627</v>
      </c>
      <c r="I9" s="89">
        <v>74499</v>
      </c>
      <c r="K9" s="90"/>
      <c r="L9" s="91"/>
    </row>
    <row r="10" spans="1:12" ht="27.95" customHeight="1" x14ac:dyDescent="0.15">
      <c r="A10" s="92" t="s">
        <v>56</v>
      </c>
      <c r="B10" s="93">
        <v>8</v>
      </c>
      <c r="C10" s="87">
        <v>278648</v>
      </c>
      <c r="D10" s="94">
        <f>+C10/C17</f>
        <v>0.2917896209482681</v>
      </c>
      <c r="E10" s="87">
        <v>256620</v>
      </c>
      <c r="F10" s="95">
        <f t="shared" ref="F10:F17" si="0">+C10/E10</f>
        <v>1.085838983711324</v>
      </c>
      <c r="G10" s="96">
        <v>281913</v>
      </c>
      <c r="H10" s="94">
        <f t="shared" ref="H10:H17" si="1">+C10/G10</f>
        <v>0.9884184127727349</v>
      </c>
      <c r="I10" s="97">
        <v>294864</v>
      </c>
      <c r="L10" s="91"/>
    </row>
    <row r="11" spans="1:12" ht="27.95" customHeight="1" x14ac:dyDescent="0.15">
      <c r="A11" s="92" t="s">
        <v>57</v>
      </c>
      <c r="B11" s="93">
        <v>3</v>
      </c>
      <c r="C11" s="87">
        <v>49430</v>
      </c>
      <c r="D11" s="94">
        <f>+C11/C17</f>
        <v>5.1761221912494951E-2</v>
      </c>
      <c r="E11" s="87">
        <v>47670</v>
      </c>
      <c r="F11" s="95">
        <f t="shared" si="0"/>
        <v>1.0369204950702748</v>
      </c>
      <c r="G11" s="96">
        <v>48697</v>
      </c>
      <c r="H11" s="94">
        <f t="shared" si="1"/>
        <v>1.0150522619463211</v>
      </c>
      <c r="I11" s="97">
        <v>34102</v>
      </c>
      <c r="L11" s="91"/>
    </row>
    <row r="12" spans="1:12" ht="27.95" customHeight="1" x14ac:dyDescent="0.15">
      <c r="A12" s="92" t="s">
        <v>58</v>
      </c>
      <c r="B12" s="93">
        <v>5</v>
      </c>
      <c r="C12" s="87">
        <v>122545</v>
      </c>
      <c r="D12" s="94">
        <f>+C12/C17</f>
        <v>0.12832447783262579</v>
      </c>
      <c r="E12" s="87">
        <v>124110</v>
      </c>
      <c r="F12" s="95">
        <f t="shared" si="0"/>
        <v>0.98739021835468532</v>
      </c>
      <c r="G12" s="96">
        <v>128849</v>
      </c>
      <c r="H12" s="94">
        <f t="shared" si="1"/>
        <v>0.95107451357790906</v>
      </c>
      <c r="I12" s="97">
        <v>117908</v>
      </c>
      <c r="K12" s="90"/>
      <c r="L12" s="91"/>
    </row>
    <row r="13" spans="1:12" ht="27.95" customHeight="1" x14ac:dyDescent="0.15">
      <c r="A13" s="92" t="s">
        <v>59</v>
      </c>
      <c r="B13" s="93">
        <v>6</v>
      </c>
      <c r="C13" s="87">
        <v>157036</v>
      </c>
      <c r="D13" s="94">
        <f>+C13/C17</f>
        <v>0.1644421453419089</v>
      </c>
      <c r="E13" s="87">
        <v>143754</v>
      </c>
      <c r="F13" s="95">
        <f t="shared" si="0"/>
        <v>1.0923939507770219</v>
      </c>
      <c r="G13" s="96">
        <v>153116</v>
      </c>
      <c r="H13" s="94">
        <f t="shared" si="1"/>
        <v>1.0256015047415032</v>
      </c>
      <c r="I13" s="97">
        <v>174078</v>
      </c>
      <c r="L13" s="91"/>
    </row>
    <row r="14" spans="1:12" ht="27.95" customHeight="1" x14ac:dyDescent="0.15">
      <c r="A14" s="92" t="s">
        <v>60</v>
      </c>
      <c r="B14" s="93">
        <v>5</v>
      </c>
      <c r="C14" s="87">
        <v>130957</v>
      </c>
      <c r="D14" s="94">
        <f>+C14/C17</f>
        <v>0.13713320530031561</v>
      </c>
      <c r="E14" s="87">
        <v>114368</v>
      </c>
      <c r="F14" s="95">
        <f t="shared" si="0"/>
        <v>1.1450493144935647</v>
      </c>
      <c r="G14" s="96">
        <v>124472</v>
      </c>
      <c r="H14" s="94">
        <f t="shared" si="1"/>
        <v>1.052100070698631</v>
      </c>
      <c r="I14" s="97">
        <v>119669</v>
      </c>
      <c r="L14" s="91"/>
    </row>
    <row r="15" spans="1:12" ht="27.95" customHeight="1" x14ac:dyDescent="0.15">
      <c r="A15" s="92" t="s">
        <v>61</v>
      </c>
      <c r="B15" s="93">
        <v>3</v>
      </c>
      <c r="C15" s="87">
        <v>11371</v>
      </c>
      <c r="D15" s="94">
        <f>+C15/C17</f>
        <v>1.1907280080254502E-2</v>
      </c>
      <c r="E15" s="87">
        <v>11111</v>
      </c>
      <c r="F15" s="95">
        <f t="shared" si="0"/>
        <v>1.02340023400234</v>
      </c>
      <c r="G15" s="96">
        <v>10875</v>
      </c>
      <c r="H15" s="94">
        <f t="shared" si="1"/>
        <v>1.0456091954022988</v>
      </c>
      <c r="I15" s="97">
        <v>15716</v>
      </c>
      <c r="K15" s="90"/>
      <c r="L15" s="91"/>
    </row>
    <row r="16" spans="1:12" ht="27.95" customHeight="1" thickBot="1" x14ac:dyDescent="0.2">
      <c r="A16" s="98" t="s">
        <v>62</v>
      </c>
      <c r="B16" s="99">
        <v>4</v>
      </c>
      <c r="C16" s="100">
        <v>97275</v>
      </c>
      <c r="D16" s="101">
        <f>+C16/C17</f>
        <v>0.10186269191863132</v>
      </c>
      <c r="E16" s="100">
        <v>97261</v>
      </c>
      <c r="F16" s="102">
        <f t="shared" si="0"/>
        <v>1.0001439425874707</v>
      </c>
      <c r="G16" s="100">
        <v>100651</v>
      </c>
      <c r="H16" s="101">
        <f t="shared" si="1"/>
        <v>0.96645835610177744</v>
      </c>
      <c r="I16" s="103">
        <v>106334</v>
      </c>
      <c r="L16" s="91"/>
    </row>
    <row r="17" spans="1:12" ht="27.95" customHeight="1" thickBot="1" x14ac:dyDescent="0.2">
      <c r="A17" s="104" t="s">
        <v>63</v>
      </c>
      <c r="B17" s="105">
        <f>SUM(B9:B16)</f>
        <v>39</v>
      </c>
      <c r="C17" s="106">
        <f>SUM(C9:C16)</f>
        <v>954962</v>
      </c>
      <c r="D17" s="107">
        <f>+C17/C17</f>
        <v>1</v>
      </c>
      <c r="E17" s="106">
        <f>SUM(E9:E16)</f>
        <v>890016</v>
      </c>
      <c r="F17" s="107">
        <f t="shared" si="0"/>
        <v>1.0729717218566857</v>
      </c>
      <c r="G17" s="106">
        <f>SUM(G9:G16)</f>
        <v>954432</v>
      </c>
      <c r="H17" s="107">
        <f t="shared" si="1"/>
        <v>1.0005553040970965</v>
      </c>
      <c r="I17" s="108">
        <f>SUM(I9:I16)</f>
        <v>937170</v>
      </c>
      <c r="L17" s="91"/>
    </row>
    <row r="18" spans="1:12" ht="27.95" customHeight="1" x14ac:dyDescent="0.15">
      <c r="K18" s="90"/>
      <c r="L18" s="91"/>
    </row>
    <row r="19" spans="1:12" ht="27.95" customHeight="1" x14ac:dyDescent="0.15">
      <c r="L19" s="91"/>
    </row>
    <row r="20" spans="1:12" ht="27.95" customHeight="1" x14ac:dyDescent="0.15">
      <c r="L20" s="91"/>
    </row>
    <row r="21" spans="1:12" ht="27.95" customHeight="1" x14ac:dyDescent="0.15">
      <c r="K21" s="90"/>
      <c r="L21" s="91"/>
    </row>
    <row r="22" spans="1:12" x14ac:dyDescent="0.15">
      <c r="L22" s="91"/>
    </row>
    <row r="23" spans="1:12" x14ac:dyDescent="0.15">
      <c r="L23" s="91"/>
    </row>
    <row r="24" spans="1:12" x14ac:dyDescent="0.15">
      <c r="K24" s="90"/>
      <c r="L24" s="91"/>
    </row>
    <row r="25" spans="1:12" x14ac:dyDescent="0.15">
      <c r="L25" s="91"/>
    </row>
    <row r="26" spans="1:12" x14ac:dyDescent="0.15">
      <c r="L26" s="91"/>
    </row>
    <row r="27" spans="1:12" x14ac:dyDescent="0.15">
      <c r="K27" s="90"/>
      <c r="L27" s="91"/>
    </row>
    <row r="28" spans="1:12" x14ac:dyDescent="0.15">
      <c r="L28" s="91"/>
    </row>
    <row r="29" spans="1:12" x14ac:dyDescent="0.15">
      <c r="L29" s="91"/>
    </row>
    <row r="30" spans="1:12" x14ac:dyDescent="0.15">
      <c r="K30" s="90"/>
      <c r="L30" s="91"/>
    </row>
    <row r="31" spans="1:12" x14ac:dyDescent="0.15">
      <c r="L31" s="91"/>
    </row>
    <row r="32" spans="1:12" x14ac:dyDescent="0.15">
      <c r="L32" s="91"/>
    </row>
    <row r="33" spans="11:12" x14ac:dyDescent="0.15">
      <c r="K33" s="90"/>
      <c r="L33" s="91"/>
    </row>
    <row r="34" spans="11:12" x14ac:dyDescent="0.15">
      <c r="L34" s="91"/>
    </row>
    <row r="35" spans="11:12" x14ac:dyDescent="0.15">
      <c r="L35" s="91"/>
    </row>
  </sheetData>
  <mergeCells count="14">
    <mergeCell ref="B4:C5"/>
    <mergeCell ref="I7:I8"/>
    <mergeCell ref="A1:I1"/>
    <mergeCell ref="A2:I2"/>
    <mergeCell ref="G3:I3"/>
    <mergeCell ref="H6:I6"/>
    <mergeCell ref="E7:E8"/>
    <mergeCell ref="F7:F8"/>
    <mergeCell ref="G7:G8"/>
    <mergeCell ref="H7:H8"/>
    <mergeCell ref="A7:A8"/>
    <mergeCell ref="B7:B8"/>
    <mergeCell ref="C7:C8"/>
    <mergeCell ref="D7:D8"/>
  </mergeCells>
  <phoneticPr fontId="2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70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18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98112</v>
      </c>
      <c r="D9" s="11">
        <f>+C9/C17</f>
        <v>0.11995789149356818</v>
      </c>
      <c r="E9" s="8">
        <v>107700</v>
      </c>
      <c r="F9" s="11">
        <f>+C9/E9</f>
        <v>0.91097493036211696</v>
      </c>
      <c r="G9" s="8">
        <v>96422</v>
      </c>
      <c r="H9" s="11">
        <f>+C9/G9</f>
        <v>1.0175271203667213</v>
      </c>
      <c r="I9" s="14">
        <v>67539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255545</v>
      </c>
      <c r="D10" s="12">
        <f>+C10/C17</f>
        <v>0.31244536225664427</v>
      </c>
      <c r="E10" s="8">
        <v>278648</v>
      </c>
      <c r="F10" s="24">
        <f t="shared" ref="F10:F17" si="0">+C10/E10</f>
        <v>0.91708894375699812</v>
      </c>
      <c r="G10" s="9">
        <v>253924</v>
      </c>
      <c r="H10" s="12">
        <f t="shared" ref="H10:H17" si="1">+C10/G10</f>
        <v>1.0063837998771286</v>
      </c>
      <c r="I10" s="15">
        <v>262081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42770</v>
      </c>
      <c r="D11" s="12">
        <f>+C11/C17</f>
        <v>5.2293287459025513E-2</v>
      </c>
      <c r="E11" s="8">
        <v>49430</v>
      </c>
      <c r="F11" s="24">
        <f t="shared" si="0"/>
        <v>0.86526400971070205</v>
      </c>
      <c r="G11" s="9">
        <v>44322</v>
      </c>
      <c r="H11" s="12">
        <f t="shared" si="1"/>
        <v>0.96498352962411449</v>
      </c>
      <c r="I11" s="15">
        <v>25415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101313</v>
      </c>
      <c r="D12" s="12">
        <f>+C12/C17</f>
        <v>0.12387163507917352</v>
      </c>
      <c r="E12" s="8">
        <v>122545</v>
      </c>
      <c r="F12" s="24">
        <f t="shared" si="0"/>
        <v>0.82674119711126526</v>
      </c>
      <c r="G12" s="9">
        <v>102600</v>
      </c>
      <c r="H12" s="12">
        <f t="shared" si="1"/>
        <v>0.98745614035087714</v>
      </c>
      <c r="I12" s="15">
        <v>103268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126703</v>
      </c>
      <c r="D13" s="12">
        <f>+C13/C17</f>
        <v>0.15491504327614938</v>
      </c>
      <c r="E13" s="8">
        <v>157036</v>
      </c>
      <c r="F13" s="24">
        <f t="shared" si="0"/>
        <v>0.80684046970121504</v>
      </c>
      <c r="G13" s="9">
        <v>130060</v>
      </c>
      <c r="H13" s="12">
        <f t="shared" si="1"/>
        <v>0.97418883592188221</v>
      </c>
      <c r="I13" s="15">
        <v>140576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102045</v>
      </c>
      <c r="D14" s="12">
        <f>+C14/C17</f>
        <v>0.12476662424026791</v>
      </c>
      <c r="E14" s="8">
        <v>130957</v>
      </c>
      <c r="F14" s="24">
        <f t="shared" si="0"/>
        <v>0.77922524187328668</v>
      </c>
      <c r="G14" s="9">
        <v>102560</v>
      </c>
      <c r="H14" s="12">
        <f t="shared" si="1"/>
        <v>0.99497854914196571</v>
      </c>
      <c r="I14" s="15">
        <v>96130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9497</v>
      </c>
      <c r="D15" s="12">
        <f>+C15/C17</f>
        <v>1.1611628501247728E-2</v>
      </c>
      <c r="E15" s="8">
        <v>11371</v>
      </c>
      <c r="F15" s="24">
        <f t="shared" si="0"/>
        <v>0.8351947937736347</v>
      </c>
      <c r="G15" s="9">
        <v>10573</v>
      </c>
      <c r="H15" s="12">
        <f t="shared" si="1"/>
        <v>0.89823134398940696</v>
      </c>
      <c r="I15" s="15">
        <v>12859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81902</v>
      </c>
      <c r="D16" s="13">
        <f>+C16/C17</f>
        <v>0.10013852769392349</v>
      </c>
      <c r="E16" s="10">
        <v>97275</v>
      </c>
      <c r="F16" s="25">
        <f t="shared" si="0"/>
        <v>0.84196350552557186</v>
      </c>
      <c r="G16" s="10">
        <v>82497</v>
      </c>
      <c r="H16" s="13">
        <f t="shared" si="1"/>
        <v>0.99278761651938863</v>
      </c>
      <c r="I16" s="16">
        <v>96504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817887</v>
      </c>
      <c r="D17" s="20">
        <f>+C17/C17</f>
        <v>1</v>
      </c>
      <c r="E17" s="19">
        <f>SUM(E9:E16)</f>
        <v>954962</v>
      </c>
      <c r="F17" s="20">
        <f t="shared" si="0"/>
        <v>0.85646025705734885</v>
      </c>
      <c r="G17" s="19">
        <f>SUM(G9:G16)</f>
        <v>822958</v>
      </c>
      <c r="H17" s="20">
        <f t="shared" si="1"/>
        <v>0.99383808165179754</v>
      </c>
      <c r="I17" s="21">
        <f>SUM(I9:I16)</f>
        <v>804372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28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71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19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86631</v>
      </c>
      <c r="D9" s="11">
        <f>+C9/C17</f>
        <v>0.11516940195824277</v>
      </c>
      <c r="E9" s="8">
        <v>98112</v>
      </c>
      <c r="F9" s="11">
        <f>+C9/E9</f>
        <v>0.88298067514677103</v>
      </c>
      <c r="G9" s="8">
        <v>89582</v>
      </c>
      <c r="H9" s="11">
        <f>+C9/G9</f>
        <v>0.96705811435332989</v>
      </c>
      <c r="I9" s="14">
        <v>59283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231818</v>
      </c>
      <c r="D10" s="12">
        <f>+C10/C17</f>
        <v>0.30818460393110919</v>
      </c>
      <c r="E10" s="8">
        <v>255545</v>
      </c>
      <c r="F10" s="24">
        <f t="shared" ref="F10:F17" si="0">+C10/E10</f>
        <v>0.90715138233970538</v>
      </c>
      <c r="G10" s="9">
        <v>231287</v>
      </c>
      <c r="H10" s="12">
        <f t="shared" ref="H10:H17" si="1">+C10/G10</f>
        <v>1.0022958488803952</v>
      </c>
      <c r="I10" s="15">
        <v>222056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36093</v>
      </c>
      <c r="D11" s="12">
        <f>+C11/C17</f>
        <v>4.7982930185255346E-2</v>
      </c>
      <c r="E11" s="8">
        <v>42770</v>
      </c>
      <c r="F11" s="24">
        <f t="shared" si="0"/>
        <v>0.8438859013327098</v>
      </c>
      <c r="G11" s="9">
        <v>38517</v>
      </c>
      <c r="H11" s="12">
        <f t="shared" si="1"/>
        <v>0.93706674974686499</v>
      </c>
      <c r="I11" s="15">
        <v>26361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91931</v>
      </c>
      <c r="D12" s="12">
        <f>+C12/C17</f>
        <v>0.12221535352729641</v>
      </c>
      <c r="E12" s="8">
        <v>101313</v>
      </c>
      <c r="F12" s="24">
        <f t="shared" si="0"/>
        <v>0.90739589193884296</v>
      </c>
      <c r="G12" s="9">
        <v>96662</v>
      </c>
      <c r="H12" s="12">
        <f t="shared" si="1"/>
        <v>0.95105625788831183</v>
      </c>
      <c r="I12" s="15">
        <v>86619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121338</v>
      </c>
      <c r="D13" s="12">
        <f>+C13/C17</f>
        <v>0.16130974933694936</v>
      </c>
      <c r="E13" s="8">
        <v>126703</v>
      </c>
      <c r="F13" s="24">
        <f t="shared" si="0"/>
        <v>0.95765688263103477</v>
      </c>
      <c r="G13" s="9">
        <v>120100</v>
      </c>
      <c r="H13" s="12">
        <f t="shared" si="1"/>
        <v>1.010308076602831</v>
      </c>
      <c r="I13" s="15">
        <v>128105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98818</v>
      </c>
      <c r="D14" s="12">
        <f>+C14/C17</f>
        <v>0.13137110229259311</v>
      </c>
      <c r="E14" s="8">
        <v>102045</v>
      </c>
      <c r="F14" s="24">
        <f t="shared" si="0"/>
        <v>0.96837669655544123</v>
      </c>
      <c r="G14" s="9">
        <v>75344</v>
      </c>
      <c r="H14" s="12">
        <f t="shared" si="1"/>
        <v>1.311557655553196</v>
      </c>
      <c r="I14" s="15">
        <v>91205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8374</v>
      </c>
      <c r="D15" s="12">
        <f>+C15/C17</f>
        <v>1.1132603479104766E-2</v>
      </c>
      <c r="E15" s="8">
        <v>9497</v>
      </c>
      <c r="F15" s="24">
        <f t="shared" si="0"/>
        <v>0.88175213225229021</v>
      </c>
      <c r="G15" s="9">
        <v>7863</v>
      </c>
      <c r="H15" s="12">
        <f t="shared" si="1"/>
        <v>1.0649879180974182</v>
      </c>
      <c r="I15" s="15">
        <v>11964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77202</v>
      </c>
      <c r="D16" s="13">
        <f>+C16/C17</f>
        <v>0.10263425528944901</v>
      </c>
      <c r="E16" s="10">
        <v>81902</v>
      </c>
      <c r="F16" s="25">
        <f t="shared" si="0"/>
        <v>0.94261434397206423</v>
      </c>
      <c r="G16" s="10">
        <v>71169</v>
      </c>
      <c r="H16" s="13">
        <f t="shared" si="1"/>
        <v>1.0847700543776082</v>
      </c>
      <c r="I16" s="16">
        <v>78644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752205</v>
      </c>
      <c r="D17" s="20">
        <f>+C17/C17</f>
        <v>1</v>
      </c>
      <c r="E17" s="19">
        <f>SUM(E9:E16)</f>
        <v>817887</v>
      </c>
      <c r="F17" s="20">
        <f t="shared" si="0"/>
        <v>0.91969306273360496</v>
      </c>
      <c r="G17" s="19">
        <f>SUM(G9:G16)</f>
        <v>730524</v>
      </c>
      <c r="H17" s="20">
        <f t="shared" si="1"/>
        <v>1.0296786963877984</v>
      </c>
      <c r="I17" s="21">
        <f>SUM(I9:I16)</f>
        <v>704237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29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72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20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86885</v>
      </c>
      <c r="D9" s="11">
        <f>+C9/C17</f>
        <v>0.11132793980846752</v>
      </c>
      <c r="E9" s="8">
        <v>86631</v>
      </c>
      <c r="F9" s="11">
        <f>+C9/E9</f>
        <v>1.0029319758516004</v>
      </c>
      <c r="G9" s="8">
        <v>94862</v>
      </c>
      <c r="H9" s="11">
        <f>+C9/G9</f>
        <v>0.91590942632455563</v>
      </c>
      <c r="I9" s="14">
        <v>61031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229092</v>
      </c>
      <c r="D10" s="12">
        <f>+C10/C17</f>
        <v>0.29354135220810773</v>
      </c>
      <c r="E10" s="8">
        <v>231818</v>
      </c>
      <c r="F10" s="24">
        <f t="shared" ref="F10:F17" si="0">+C10/E10</f>
        <v>0.98824077509080399</v>
      </c>
      <c r="G10" s="9">
        <v>249877</v>
      </c>
      <c r="H10" s="12">
        <f t="shared" ref="H10:H17" si="1">+C10/G10</f>
        <v>0.91681907498489257</v>
      </c>
      <c r="I10" s="15">
        <v>245505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42962</v>
      </c>
      <c r="D11" s="12">
        <f>+C11/C17</f>
        <v>5.504829314670405E-2</v>
      </c>
      <c r="E11" s="8">
        <v>36093</v>
      </c>
      <c r="F11" s="24">
        <f t="shared" si="0"/>
        <v>1.1903139112847367</v>
      </c>
      <c r="G11" s="9">
        <v>42444</v>
      </c>
      <c r="H11" s="12">
        <f t="shared" si="1"/>
        <v>1.0122043162755632</v>
      </c>
      <c r="I11" s="15">
        <v>27533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104985</v>
      </c>
      <c r="D12" s="12">
        <f>+C12/C17</f>
        <v>0.13451992588815057</v>
      </c>
      <c r="E12" s="8">
        <v>91931</v>
      </c>
      <c r="F12" s="24">
        <f t="shared" si="0"/>
        <v>1.141997802699851</v>
      </c>
      <c r="G12" s="9">
        <v>104100</v>
      </c>
      <c r="H12" s="12">
        <f t="shared" si="1"/>
        <v>1.0085014409221902</v>
      </c>
      <c r="I12" s="15">
        <v>106010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125283</v>
      </c>
      <c r="D13" s="12">
        <f>+C13/C17</f>
        <v>0.16052826475253767</v>
      </c>
      <c r="E13" s="8">
        <v>121338</v>
      </c>
      <c r="F13" s="24">
        <f t="shared" si="0"/>
        <v>1.0325124857835137</v>
      </c>
      <c r="G13" s="9">
        <v>126094</v>
      </c>
      <c r="H13" s="12">
        <f t="shared" si="1"/>
        <v>0.99356829032309235</v>
      </c>
      <c r="I13" s="15">
        <v>135918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102129</v>
      </c>
      <c r="D14" s="12">
        <f>+C14/C17</f>
        <v>0.13086046112331218</v>
      </c>
      <c r="E14" s="8">
        <v>98818</v>
      </c>
      <c r="F14" s="24">
        <f t="shared" si="0"/>
        <v>1.0335060414094599</v>
      </c>
      <c r="G14" s="9">
        <v>100283</v>
      </c>
      <c r="H14" s="12">
        <f t="shared" si="1"/>
        <v>1.0184079056270754</v>
      </c>
      <c r="I14" s="15">
        <v>91198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9336</v>
      </c>
      <c r="D15" s="12">
        <f>+C15/C17</f>
        <v>1.1962452046404474E-2</v>
      </c>
      <c r="E15" s="8">
        <v>8374</v>
      </c>
      <c r="F15" s="24">
        <f t="shared" si="0"/>
        <v>1.1148793885837114</v>
      </c>
      <c r="G15" s="9">
        <v>9344</v>
      </c>
      <c r="H15" s="12">
        <f t="shared" si="1"/>
        <v>0.99914383561643838</v>
      </c>
      <c r="I15" s="15">
        <v>12462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79770</v>
      </c>
      <c r="D16" s="13">
        <f>+C16/C17</f>
        <v>0.10221131102631585</v>
      </c>
      <c r="E16" s="10">
        <v>77202</v>
      </c>
      <c r="F16" s="25">
        <f t="shared" si="0"/>
        <v>1.033263386958887</v>
      </c>
      <c r="G16" s="10">
        <v>74984</v>
      </c>
      <c r="H16" s="13">
        <f t="shared" si="1"/>
        <v>1.0638269497492798</v>
      </c>
      <c r="I16" s="16">
        <v>84196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780442</v>
      </c>
      <c r="D17" s="20">
        <f>+C17/C17</f>
        <v>1</v>
      </c>
      <c r="E17" s="19">
        <f>SUM(E9:E16)</f>
        <v>752205</v>
      </c>
      <c r="F17" s="20">
        <f t="shared" si="0"/>
        <v>1.0375389687651637</v>
      </c>
      <c r="G17" s="19">
        <f>SUM(G9:G16)</f>
        <v>801988</v>
      </c>
      <c r="H17" s="20">
        <f t="shared" si="1"/>
        <v>0.97313426136051906</v>
      </c>
      <c r="I17" s="21">
        <f>SUM(I9:I16)</f>
        <v>763853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30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73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21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76126</v>
      </c>
      <c r="D9" s="11">
        <f>+C9/C17</f>
        <v>0.11248230597149451</v>
      </c>
      <c r="E9" s="8">
        <v>86885</v>
      </c>
      <c r="F9" s="11">
        <f>+C9/E9</f>
        <v>0.87616964953674392</v>
      </c>
      <c r="G9" s="8">
        <v>84268</v>
      </c>
      <c r="H9" s="11">
        <f>+C9/G9</f>
        <v>0.90337969335928225</v>
      </c>
      <c r="I9" s="14">
        <v>55139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202182</v>
      </c>
      <c r="D10" s="12">
        <f>+C10/C17</f>
        <v>0.29874021472202272</v>
      </c>
      <c r="E10" s="8">
        <v>229092</v>
      </c>
      <c r="F10" s="24">
        <f t="shared" ref="F10:F17" si="0">+C10/E10</f>
        <v>0.88253627363679221</v>
      </c>
      <c r="G10" s="9">
        <v>218344</v>
      </c>
      <c r="H10" s="12">
        <f t="shared" ref="H10:H17" si="1">+C10/G10</f>
        <v>0.92597918880298979</v>
      </c>
      <c r="I10" s="15">
        <v>222792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35848</v>
      </c>
      <c r="D11" s="12">
        <f>+C11/C17</f>
        <v>5.2968311804982994E-2</v>
      </c>
      <c r="E11" s="8">
        <v>42962</v>
      </c>
      <c r="F11" s="24">
        <f t="shared" si="0"/>
        <v>0.8344118057818537</v>
      </c>
      <c r="G11" s="9">
        <v>34834</v>
      </c>
      <c r="H11" s="12">
        <f t="shared" si="1"/>
        <v>1.0291094907274503</v>
      </c>
      <c r="I11" s="15">
        <v>21346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89617</v>
      </c>
      <c r="D12" s="12">
        <f>+C12/C17</f>
        <v>0.13241634677045194</v>
      </c>
      <c r="E12" s="8">
        <v>104985</v>
      </c>
      <c r="F12" s="24">
        <f t="shared" si="0"/>
        <v>0.85361718340715342</v>
      </c>
      <c r="G12" s="9">
        <v>91719</v>
      </c>
      <c r="H12" s="12">
        <f t="shared" si="1"/>
        <v>0.97708217490378224</v>
      </c>
      <c r="I12" s="15">
        <v>97002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107197</v>
      </c>
      <c r="D13" s="12">
        <f>+C13/C17</f>
        <v>0.15839221492297373</v>
      </c>
      <c r="E13" s="8">
        <v>125283</v>
      </c>
      <c r="F13" s="24">
        <f t="shared" si="0"/>
        <v>0.85563883368054727</v>
      </c>
      <c r="G13" s="9">
        <v>109716</v>
      </c>
      <c r="H13" s="12">
        <f t="shared" si="1"/>
        <v>0.9770407233220314</v>
      </c>
      <c r="I13" s="15">
        <v>128557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91387</v>
      </c>
      <c r="D14" s="12">
        <f>+C14/C17</f>
        <v>0.13503166455372631</v>
      </c>
      <c r="E14" s="8">
        <v>102129</v>
      </c>
      <c r="F14" s="24">
        <f t="shared" si="0"/>
        <v>0.89481929716339137</v>
      </c>
      <c r="G14" s="9">
        <v>86751</v>
      </c>
      <c r="H14" s="12">
        <f t="shared" si="1"/>
        <v>1.0534403061636177</v>
      </c>
      <c r="I14" s="15">
        <v>82743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7656</v>
      </c>
      <c r="D15" s="12">
        <f>+C15/C17</f>
        <v>1.1312357598163071E-2</v>
      </c>
      <c r="E15" s="8">
        <v>9336</v>
      </c>
      <c r="F15" s="24">
        <f t="shared" si="0"/>
        <v>0.82005141388174807</v>
      </c>
      <c r="G15" s="9">
        <v>7590</v>
      </c>
      <c r="H15" s="12">
        <f t="shared" si="1"/>
        <v>1.008695652173913</v>
      </c>
      <c r="I15" s="15">
        <v>11184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66769</v>
      </c>
      <c r="D16" s="13">
        <f>+C16/C17</f>
        <v>9.865658365618471E-2</v>
      </c>
      <c r="E16" s="10">
        <v>79770</v>
      </c>
      <c r="F16" s="25">
        <f t="shared" si="0"/>
        <v>0.83701892942208855</v>
      </c>
      <c r="G16" s="10">
        <v>68324</v>
      </c>
      <c r="H16" s="13">
        <f t="shared" si="1"/>
        <v>0.97724079386452789</v>
      </c>
      <c r="I16" s="16">
        <v>79208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676782</v>
      </c>
      <c r="D17" s="20">
        <f>+C17/C17</f>
        <v>1</v>
      </c>
      <c r="E17" s="19">
        <f>SUM(E9:E16)</f>
        <v>780442</v>
      </c>
      <c r="F17" s="20">
        <f t="shared" si="0"/>
        <v>0.86717782999889803</v>
      </c>
      <c r="G17" s="19">
        <f>SUM(G9:G16)</f>
        <v>701546</v>
      </c>
      <c r="H17" s="20">
        <f t="shared" si="1"/>
        <v>0.96470081790787776</v>
      </c>
      <c r="I17" s="21">
        <f>SUM(I9:I16)</f>
        <v>697971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sqref="A1:I1"/>
    </sheetView>
  </sheetViews>
  <sheetFormatPr defaultRowHeight="13.5" x14ac:dyDescent="0.15"/>
  <cols>
    <col min="1" max="1" width="12.5" style="1" customWidth="1"/>
    <col min="2" max="2" width="7.125" style="1" customWidth="1"/>
    <col min="3" max="9" width="10.625" style="1" customWidth="1"/>
    <col min="10" max="10" width="9" style="1" customWidth="1"/>
    <col min="11" max="16384" width="9" style="1"/>
  </cols>
  <sheetData>
    <row r="1" spans="1:12" ht="35.25" customHeight="1" x14ac:dyDescent="0.15">
      <c r="A1" s="29" t="s">
        <v>31</v>
      </c>
      <c r="B1" s="29"/>
      <c r="C1" s="29"/>
      <c r="D1" s="29"/>
      <c r="E1" s="29"/>
      <c r="F1" s="29"/>
      <c r="G1" s="29"/>
      <c r="H1" s="29"/>
      <c r="I1" s="29"/>
    </row>
    <row r="2" spans="1:12" ht="15" customHeight="1" x14ac:dyDescent="0.15">
      <c r="A2" s="30" t="s">
        <v>74</v>
      </c>
      <c r="B2" s="30"/>
      <c r="C2" s="30"/>
      <c r="D2" s="30"/>
      <c r="E2" s="30"/>
      <c r="F2" s="30"/>
      <c r="G2" s="30"/>
      <c r="H2" s="30"/>
      <c r="I2" s="30"/>
    </row>
    <row r="3" spans="1:12" ht="15" customHeight="1" x14ac:dyDescent="0.15">
      <c r="G3" s="31" t="s">
        <v>0</v>
      </c>
      <c r="H3" s="32"/>
      <c r="I3" s="32"/>
    </row>
    <row r="4" spans="1:12" ht="15" customHeight="1" x14ac:dyDescent="0.15">
      <c r="B4" s="26" t="s">
        <v>35</v>
      </c>
      <c r="C4" s="26"/>
    </row>
    <row r="5" spans="1:12" ht="15" customHeight="1" x14ac:dyDescent="0.15">
      <c r="B5" s="26"/>
      <c r="C5" s="26"/>
    </row>
    <row r="6" spans="1:12" ht="14.25" customHeight="1" thickBot="1" x14ac:dyDescent="0.2">
      <c r="H6" s="30" t="s">
        <v>1</v>
      </c>
      <c r="I6" s="30"/>
    </row>
    <row r="7" spans="1:12" ht="15" customHeight="1" x14ac:dyDescent="0.15">
      <c r="A7" s="41" t="s">
        <v>2</v>
      </c>
      <c r="B7" s="43" t="s">
        <v>3</v>
      </c>
      <c r="C7" s="33" t="s">
        <v>22</v>
      </c>
      <c r="D7" s="45" t="s">
        <v>4</v>
      </c>
      <c r="E7" s="33" t="s">
        <v>5</v>
      </c>
      <c r="F7" s="35" t="s">
        <v>6</v>
      </c>
      <c r="G7" s="37" t="s">
        <v>7</v>
      </c>
      <c r="H7" s="39" t="s">
        <v>8</v>
      </c>
      <c r="I7" s="27" t="s">
        <v>9</v>
      </c>
    </row>
    <row r="8" spans="1:12" ht="14.25" customHeight="1" thickBot="1" x14ac:dyDescent="0.2">
      <c r="A8" s="42"/>
      <c r="B8" s="44"/>
      <c r="C8" s="34"/>
      <c r="D8" s="46"/>
      <c r="E8" s="34"/>
      <c r="F8" s="36"/>
      <c r="G8" s="38"/>
      <c r="H8" s="40"/>
      <c r="I8" s="28"/>
    </row>
    <row r="9" spans="1:12" ht="27.95" customHeight="1" x14ac:dyDescent="0.15">
      <c r="A9" s="2" t="s">
        <v>10</v>
      </c>
      <c r="B9" s="5">
        <v>5</v>
      </c>
      <c r="C9" s="8">
        <v>76133</v>
      </c>
      <c r="D9" s="11">
        <f>+C9/C17</f>
        <v>0.10891406385234163</v>
      </c>
      <c r="E9" s="8">
        <v>76126</v>
      </c>
      <c r="F9" s="11">
        <f>+C9/E9</f>
        <v>1.0000919528150698</v>
      </c>
      <c r="G9" s="8">
        <v>75906</v>
      </c>
      <c r="H9" s="11">
        <f>+C9/G9</f>
        <v>1.0029905409322055</v>
      </c>
      <c r="I9" s="14">
        <v>54832</v>
      </c>
      <c r="K9" s="22"/>
      <c r="L9" s="61"/>
    </row>
    <row r="10" spans="1:12" ht="27.95" customHeight="1" x14ac:dyDescent="0.15">
      <c r="A10" s="3" t="s">
        <v>11</v>
      </c>
      <c r="B10" s="6">
        <v>8</v>
      </c>
      <c r="C10" s="8">
        <v>216769</v>
      </c>
      <c r="D10" s="12">
        <f>+C10/C17</f>
        <v>0.31010458943176078</v>
      </c>
      <c r="E10" s="8">
        <v>202182</v>
      </c>
      <c r="F10" s="24">
        <f t="shared" ref="F10:F17" si="0">+C10/E10</f>
        <v>1.0721478667735012</v>
      </c>
      <c r="G10" s="9">
        <v>206127</v>
      </c>
      <c r="H10" s="12">
        <f t="shared" ref="H10:H17" si="1">+C10/G10</f>
        <v>1.0516283650370888</v>
      </c>
      <c r="I10" s="15">
        <v>211422</v>
      </c>
      <c r="L10" s="61"/>
    </row>
    <row r="11" spans="1:12" ht="27.95" customHeight="1" x14ac:dyDescent="0.15">
      <c r="A11" s="3" t="s">
        <v>12</v>
      </c>
      <c r="B11" s="6">
        <v>3</v>
      </c>
      <c r="C11" s="8">
        <v>33169</v>
      </c>
      <c r="D11" s="12">
        <f>+C11/C17</f>
        <v>4.7450784599560238E-2</v>
      </c>
      <c r="E11" s="8">
        <v>35848</v>
      </c>
      <c r="F11" s="24">
        <f t="shared" si="0"/>
        <v>0.92526779736665921</v>
      </c>
      <c r="G11" s="9">
        <v>36358</v>
      </c>
      <c r="H11" s="12">
        <f t="shared" si="1"/>
        <v>0.91228890478024094</v>
      </c>
      <c r="I11" s="15">
        <v>22493</v>
      </c>
      <c r="L11" s="61"/>
    </row>
    <row r="12" spans="1:12" ht="27.95" customHeight="1" x14ac:dyDescent="0.15">
      <c r="A12" s="3" t="s">
        <v>13</v>
      </c>
      <c r="B12" s="6">
        <v>5</v>
      </c>
      <c r="C12" s="8">
        <v>94868</v>
      </c>
      <c r="D12" s="12">
        <f>+C12/C17</f>
        <v>0.13571591044020262</v>
      </c>
      <c r="E12" s="8">
        <v>89617</v>
      </c>
      <c r="F12" s="24">
        <f t="shared" si="0"/>
        <v>1.0585937935882701</v>
      </c>
      <c r="G12" s="9">
        <v>90738</v>
      </c>
      <c r="H12" s="12">
        <f t="shared" si="1"/>
        <v>1.0455156604730103</v>
      </c>
      <c r="I12" s="15">
        <v>92807</v>
      </c>
      <c r="K12" s="22"/>
      <c r="L12" s="61"/>
    </row>
    <row r="13" spans="1:12" ht="27.95" customHeight="1" x14ac:dyDescent="0.15">
      <c r="A13" s="3" t="s">
        <v>14</v>
      </c>
      <c r="B13" s="6">
        <v>6</v>
      </c>
      <c r="C13" s="8">
        <v>113467</v>
      </c>
      <c r="D13" s="12">
        <f>+C13/C17</f>
        <v>0.16232319865411385</v>
      </c>
      <c r="E13" s="8">
        <v>107197</v>
      </c>
      <c r="F13" s="24">
        <f t="shared" si="0"/>
        <v>1.0584904428295567</v>
      </c>
      <c r="G13" s="9">
        <v>106915</v>
      </c>
      <c r="H13" s="12">
        <f t="shared" si="1"/>
        <v>1.0612823270822616</v>
      </c>
      <c r="I13" s="15">
        <v>117875</v>
      </c>
      <c r="L13" s="61"/>
    </row>
    <row r="14" spans="1:12" ht="27.95" customHeight="1" x14ac:dyDescent="0.15">
      <c r="A14" s="3" t="s">
        <v>36</v>
      </c>
      <c r="B14" s="6">
        <v>5</v>
      </c>
      <c r="C14" s="8">
        <v>85475</v>
      </c>
      <c r="D14" s="12">
        <f>+C14/C17</f>
        <v>0.12227850745115655</v>
      </c>
      <c r="E14" s="8">
        <v>91387</v>
      </c>
      <c r="F14" s="24">
        <f t="shared" si="0"/>
        <v>0.93530808539507804</v>
      </c>
      <c r="G14" s="9">
        <v>94372</v>
      </c>
      <c r="H14" s="12">
        <f t="shared" si="1"/>
        <v>0.90572415546984275</v>
      </c>
      <c r="I14" s="15">
        <v>74221</v>
      </c>
      <c r="L14" s="61"/>
    </row>
    <row r="15" spans="1:12" ht="27.95" customHeight="1" x14ac:dyDescent="0.15">
      <c r="A15" s="3" t="s">
        <v>37</v>
      </c>
      <c r="B15" s="6">
        <v>3</v>
      </c>
      <c r="C15" s="8">
        <v>7848</v>
      </c>
      <c r="D15" s="12">
        <f>+C15/C17</f>
        <v>1.1227162637925435E-2</v>
      </c>
      <c r="E15" s="8">
        <v>7656</v>
      </c>
      <c r="F15" s="24">
        <f t="shared" si="0"/>
        <v>1.025078369905956</v>
      </c>
      <c r="G15" s="9">
        <v>7478</v>
      </c>
      <c r="H15" s="12">
        <f t="shared" si="1"/>
        <v>1.0494784701791924</v>
      </c>
      <c r="I15" s="15">
        <v>10651</v>
      </c>
      <c r="K15" s="22"/>
      <c r="L15" s="61"/>
    </row>
    <row r="16" spans="1:12" ht="27.95" customHeight="1" thickBot="1" x14ac:dyDescent="0.2">
      <c r="A16" s="4" t="s">
        <v>15</v>
      </c>
      <c r="B16" s="7">
        <v>4</v>
      </c>
      <c r="C16" s="10">
        <v>71290</v>
      </c>
      <c r="D16" s="13">
        <f>+C16/C17</f>
        <v>0.10198578293293888</v>
      </c>
      <c r="E16" s="10">
        <v>66769</v>
      </c>
      <c r="F16" s="25">
        <f t="shared" si="0"/>
        <v>1.0677110635175007</v>
      </c>
      <c r="G16" s="10">
        <v>71980</v>
      </c>
      <c r="H16" s="13">
        <f t="shared" si="1"/>
        <v>0.99041400388996947</v>
      </c>
      <c r="I16" s="16">
        <v>72332</v>
      </c>
      <c r="L16" s="61"/>
    </row>
    <row r="17" spans="1:12" ht="27.95" customHeight="1" thickBot="1" x14ac:dyDescent="0.2">
      <c r="A17" s="17" t="s">
        <v>16</v>
      </c>
      <c r="B17" s="18">
        <f>SUM(B9:B16)</f>
        <v>39</v>
      </c>
      <c r="C17" s="19">
        <f>SUM(C9:C16)</f>
        <v>699019</v>
      </c>
      <c r="D17" s="20">
        <f>+C17/C17</f>
        <v>1</v>
      </c>
      <c r="E17" s="19">
        <f>SUM(E9:E16)</f>
        <v>676782</v>
      </c>
      <c r="F17" s="20">
        <f t="shared" si="0"/>
        <v>1.0328569613258036</v>
      </c>
      <c r="G17" s="19">
        <f>SUM(G9:G16)</f>
        <v>689874</v>
      </c>
      <c r="H17" s="20">
        <f t="shared" si="1"/>
        <v>1.0132560438572842</v>
      </c>
      <c r="I17" s="21">
        <f>SUM(I9:I16)</f>
        <v>656633</v>
      </c>
      <c r="L17" s="61"/>
    </row>
    <row r="18" spans="1:12" ht="27.95" customHeight="1" x14ac:dyDescent="0.15">
      <c r="K18" s="22"/>
      <c r="L18" s="61"/>
    </row>
    <row r="19" spans="1:12" ht="27.95" customHeight="1" x14ac:dyDescent="0.15">
      <c r="L19" s="61"/>
    </row>
    <row r="20" spans="1:12" ht="27.95" customHeight="1" x14ac:dyDescent="0.15">
      <c r="L20" s="61"/>
    </row>
    <row r="21" spans="1:12" ht="27.95" customHeight="1" x14ac:dyDescent="0.15">
      <c r="K21" s="22"/>
      <c r="L21" s="61"/>
    </row>
    <row r="22" spans="1:12" ht="15" customHeight="1" x14ac:dyDescent="0.15">
      <c r="L22" s="61"/>
    </row>
    <row r="23" spans="1:12" ht="15" customHeight="1" x14ac:dyDescent="0.15">
      <c r="L23" s="61"/>
    </row>
    <row r="24" spans="1:12" ht="15" customHeight="1" x14ac:dyDescent="0.15">
      <c r="K24" s="22"/>
      <c r="L24" s="61"/>
    </row>
    <row r="25" spans="1:12" ht="15" customHeight="1" x14ac:dyDescent="0.15">
      <c r="L25" s="61"/>
    </row>
    <row r="26" spans="1:12" ht="15" customHeight="1" x14ac:dyDescent="0.15">
      <c r="L26" s="61"/>
    </row>
    <row r="27" spans="1:12" ht="15" customHeight="1" x14ac:dyDescent="0.15">
      <c r="K27" s="22"/>
      <c r="L27" s="61"/>
    </row>
    <row r="28" spans="1:12" ht="15" customHeight="1" x14ac:dyDescent="0.15">
      <c r="L28" s="61"/>
    </row>
    <row r="29" spans="1:12" ht="15" customHeight="1" x14ac:dyDescent="0.15">
      <c r="L29" s="61"/>
    </row>
    <row r="30" spans="1:12" ht="15" customHeight="1" x14ac:dyDescent="0.15">
      <c r="K30" s="22"/>
      <c r="L30" s="61"/>
    </row>
    <row r="31" spans="1:12" ht="15" customHeight="1" x14ac:dyDescent="0.15">
      <c r="L31" s="61"/>
    </row>
    <row r="32" spans="1:12" ht="15" customHeight="1" x14ac:dyDescent="0.15">
      <c r="L32" s="61"/>
    </row>
    <row r="33" spans="11:12" ht="15" customHeight="1" x14ac:dyDescent="0.15">
      <c r="K33" s="22"/>
      <c r="L33" s="61"/>
    </row>
    <row r="34" spans="11:12" ht="15" customHeight="1" x14ac:dyDescent="0.15">
      <c r="L34" s="61"/>
    </row>
    <row r="35" spans="11:12" ht="15" customHeight="1" x14ac:dyDescent="0.15">
      <c r="L35" s="61"/>
    </row>
  </sheetData>
  <mergeCells count="14">
    <mergeCell ref="F7:F8"/>
    <mergeCell ref="G7:G8"/>
    <mergeCell ref="H7:H8"/>
    <mergeCell ref="I7:I8"/>
    <mergeCell ref="A1:I1"/>
    <mergeCell ref="A2:I2"/>
    <mergeCell ref="G3:I3"/>
    <mergeCell ref="B4:C5"/>
    <mergeCell ref="H6:I6"/>
    <mergeCell ref="A7:A8"/>
    <mergeCell ref="B7:B8"/>
    <mergeCell ref="C7:C8"/>
    <mergeCell ref="D7:D8"/>
    <mergeCell ref="E7:E8"/>
  </mergeCells>
  <phoneticPr fontId="8"/>
  <pageMargins left="0.78740157480314965" right="0.39370078740157483" top="0.98425196850393704" bottom="0.98425196850393704" header="0.51181102362204722" footer="0.51181102362204722"/>
  <pageSetup paperSize="9" scale="98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累計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2017-06-06T22:21:00Z</dcterms:created>
  <dcterms:modified xsi:type="dcterms:W3CDTF">2020-07-19T01:43:09Z</dcterms:modified>
</cp:coreProperties>
</file>