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累計" sheetId="14" r:id="rId1"/>
    <sheet name="1月" sheetId="4" r:id="rId2"/>
    <sheet name="2月" sheetId="3" r:id="rId3"/>
    <sheet name="3月" sheetId="2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4" l="1"/>
  <c r="C14" i="14"/>
  <c r="I16" i="14"/>
  <c r="C16" i="14"/>
  <c r="C10" i="14"/>
  <c r="C11" i="14"/>
  <c r="C12" i="14"/>
  <c r="C13" i="14"/>
  <c r="I17" i="13"/>
  <c r="G17" i="13"/>
  <c r="F17" i="13"/>
  <c r="E17" i="13"/>
  <c r="C17" i="13"/>
  <c r="D13" i="13" s="1"/>
  <c r="B17" i="13"/>
  <c r="H16" i="13"/>
  <c r="F16" i="13"/>
  <c r="D16" i="13"/>
  <c r="H14" i="13"/>
  <c r="F14" i="13"/>
  <c r="H13" i="13"/>
  <c r="F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D14" i="13" l="1"/>
  <c r="D17" i="13"/>
  <c r="H17" i="13"/>
  <c r="I17" i="10" l="1"/>
  <c r="G17" i="10"/>
  <c r="F17" i="10"/>
  <c r="E17" i="10"/>
  <c r="C17" i="10"/>
  <c r="H17" i="10" s="1"/>
  <c r="B17" i="10"/>
  <c r="H16" i="10"/>
  <c r="F16" i="10"/>
  <c r="D16" i="10"/>
  <c r="H15" i="10"/>
  <c r="F15" i="10"/>
  <c r="D15" i="10"/>
  <c r="H14" i="10"/>
  <c r="F14" i="10"/>
  <c r="D14" i="10"/>
  <c r="H13" i="10"/>
  <c r="F13" i="10"/>
  <c r="D13" i="10"/>
  <c r="H12" i="10"/>
  <c r="F12" i="10"/>
  <c r="D12" i="10"/>
  <c r="H11" i="10"/>
  <c r="F11" i="10"/>
  <c r="D11" i="10"/>
  <c r="H10" i="10"/>
  <c r="F10" i="10"/>
  <c r="D10" i="10"/>
  <c r="H9" i="10"/>
  <c r="F9" i="10"/>
  <c r="D9" i="10"/>
  <c r="D17" i="10" l="1"/>
  <c r="I17" i="9" l="1"/>
  <c r="G17" i="9"/>
  <c r="F17" i="9"/>
  <c r="E17" i="9"/>
  <c r="C17" i="9"/>
  <c r="D14" i="9" s="1"/>
  <c r="B17" i="9"/>
  <c r="H16" i="9"/>
  <c r="F16" i="9"/>
  <c r="D16" i="9"/>
  <c r="H15" i="9"/>
  <c r="F15" i="9"/>
  <c r="H14" i="9"/>
  <c r="F14" i="9"/>
  <c r="H13" i="9"/>
  <c r="F13" i="9"/>
  <c r="D13" i="9"/>
  <c r="H12" i="9"/>
  <c r="F12" i="9"/>
  <c r="D12" i="9"/>
  <c r="H11" i="9"/>
  <c r="F11" i="9"/>
  <c r="H10" i="9"/>
  <c r="F10" i="9"/>
  <c r="H9" i="9"/>
  <c r="F9" i="9"/>
  <c r="D9" i="9"/>
  <c r="D11" i="9" l="1"/>
  <c r="D15" i="9"/>
  <c r="D17" i="9"/>
  <c r="H17" i="9"/>
  <c r="D10" i="9"/>
  <c r="I17" i="8" l="1"/>
  <c r="G17" i="8"/>
  <c r="F17" i="8"/>
  <c r="E17" i="8"/>
  <c r="C17" i="8"/>
  <c r="D14" i="8" s="1"/>
  <c r="B17" i="8"/>
  <c r="H16" i="8"/>
  <c r="F16" i="8"/>
  <c r="D16" i="8"/>
  <c r="H15" i="8"/>
  <c r="F15" i="8"/>
  <c r="H14" i="8"/>
  <c r="F14" i="8"/>
  <c r="H13" i="8"/>
  <c r="F13" i="8"/>
  <c r="D13" i="8"/>
  <c r="H12" i="8"/>
  <c r="F12" i="8"/>
  <c r="D12" i="8"/>
  <c r="H11" i="8"/>
  <c r="F11" i="8"/>
  <c r="H10" i="8"/>
  <c r="F10" i="8"/>
  <c r="H9" i="8"/>
  <c r="F9" i="8"/>
  <c r="D9" i="8"/>
  <c r="D11" i="8" l="1"/>
  <c r="D15" i="8"/>
  <c r="D17" i="8"/>
  <c r="H17" i="8"/>
  <c r="D10" i="8"/>
  <c r="I17" i="7" l="1"/>
  <c r="G17" i="7"/>
  <c r="F17" i="7"/>
  <c r="E17" i="7"/>
  <c r="C17" i="7"/>
  <c r="H17" i="7" s="1"/>
  <c r="B17" i="7"/>
  <c r="H16" i="7"/>
  <c r="F16" i="7"/>
  <c r="D16" i="7"/>
  <c r="H15" i="7"/>
  <c r="F15" i="7"/>
  <c r="D15" i="7"/>
  <c r="H14" i="7"/>
  <c r="F14" i="7"/>
  <c r="D14" i="7"/>
  <c r="H13" i="7"/>
  <c r="F13" i="7"/>
  <c r="D13" i="7"/>
  <c r="H12" i="7"/>
  <c r="F12" i="7"/>
  <c r="D12" i="7"/>
  <c r="H11" i="7"/>
  <c r="F11" i="7"/>
  <c r="D11" i="7"/>
  <c r="H10" i="7"/>
  <c r="F10" i="7"/>
  <c r="D10" i="7"/>
  <c r="H9" i="7"/>
  <c r="F9" i="7"/>
  <c r="D9" i="7"/>
  <c r="D17" i="7" l="1"/>
  <c r="I17" i="6" l="1"/>
  <c r="G17" i="6"/>
  <c r="F17" i="6"/>
  <c r="E17" i="6"/>
  <c r="C17" i="6"/>
  <c r="D14" i="6" s="1"/>
  <c r="B17" i="6"/>
  <c r="H16" i="6"/>
  <c r="F16" i="6"/>
  <c r="D16" i="6"/>
  <c r="H15" i="6"/>
  <c r="F15" i="6"/>
  <c r="H14" i="6"/>
  <c r="F14" i="6"/>
  <c r="H13" i="6"/>
  <c r="F13" i="6"/>
  <c r="D13" i="6"/>
  <c r="H12" i="6"/>
  <c r="F12" i="6"/>
  <c r="D12" i="6"/>
  <c r="H11" i="6"/>
  <c r="F11" i="6"/>
  <c r="H10" i="6"/>
  <c r="F10" i="6"/>
  <c r="H9" i="6"/>
  <c r="F9" i="6"/>
  <c r="D9" i="6"/>
  <c r="D11" i="6" l="1"/>
  <c r="D15" i="6"/>
  <c r="D17" i="6"/>
  <c r="H17" i="6"/>
  <c r="D10" i="6"/>
  <c r="I17" i="5" l="1"/>
  <c r="G17" i="5"/>
  <c r="F17" i="5"/>
  <c r="E17" i="5"/>
  <c r="C17" i="5"/>
  <c r="H17" i="5" s="1"/>
  <c r="B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D17" i="5" l="1"/>
  <c r="I17" i="2" l="1"/>
  <c r="G17" i="2"/>
  <c r="F17" i="2"/>
  <c r="E17" i="2"/>
  <c r="C17" i="2"/>
  <c r="H17" i="2" s="1"/>
  <c r="B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D17" i="2" l="1"/>
  <c r="I17" i="3" l="1"/>
  <c r="G17" i="3"/>
  <c r="F17" i="3"/>
  <c r="E17" i="3"/>
  <c r="C17" i="3"/>
  <c r="H17" i="3" s="1"/>
  <c r="B17" i="3"/>
  <c r="H16" i="3"/>
  <c r="F16" i="3"/>
  <c r="D16" i="3"/>
  <c r="H15" i="3"/>
  <c r="F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D15" i="3" l="1"/>
  <c r="D17" i="3"/>
  <c r="I17" i="4"/>
  <c r="G17" i="4"/>
  <c r="E17" i="4"/>
  <c r="C17" i="4"/>
  <c r="F17" i="4" s="1"/>
  <c r="B17" i="4"/>
  <c r="H16" i="4"/>
  <c r="F16" i="4"/>
  <c r="D16" i="4"/>
  <c r="H15" i="4"/>
  <c r="F15" i="4"/>
  <c r="H14" i="4"/>
  <c r="F14" i="4"/>
  <c r="H13" i="4"/>
  <c r="F13" i="4"/>
  <c r="H12" i="4"/>
  <c r="F12" i="4"/>
  <c r="D12" i="4"/>
  <c r="H11" i="4"/>
  <c r="F11" i="4"/>
  <c r="H10" i="4"/>
  <c r="F10" i="4"/>
  <c r="H9" i="4"/>
  <c r="F9" i="4"/>
  <c r="D11" i="4" l="1"/>
  <c r="D15" i="4"/>
  <c r="D17" i="4"/>
  <c r="H17" i="4"/>
  <c r="D10" i="4"/>
  <c r="D14" i="4"/>
  <c r="D9" i="4"/>
  <c r="D13" i="4"/>
  <c r="I13" i="14" l="1"/>
  <c r="I12" i="14"/>
  <c r="I11" i="14"/>
  <c r="I10" i="14"/>
  <c r="I9" i="14"/>
  <c r="C9" i="14"/>
  <c r="I17" i="14" l="1"/>
  <c r="C17" i="14"/>
  <c r="B17" i="14"/>
  <c r="D14" i="14" l="1"/>
  <c r="D16" i="14"/>
  <c r="D11" i="14"/>
  <c r="D9" i="14"/>
  <c r="D12" i="14"/>
  <c r="D13" i="14"/>
  <c r="D10" i="14"/>
  <c r="D17" i="14"/>
</calcChain>
</file>

<file path=xl/sharedStrings.xml><?xml version="1.0" encoding="utf-8"?>
<sst xmlns="http://schemas.openxmlformats.org/spreadsheetml/2006/main" count="294" uniqueCount="61">
  <si>
    <t>溶解ｱｾﾁﾚﾝ地区別生産・販売実績（3月度）</t>
  </si>
  <si>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2"/>
  </si>
  <si>
    <t>（単位：ｋｇ）</t>
  </si>
  <si>
    <t>地区別</t>
  </si>
  <si>
    <t>工場数</t>
  </si>
  <si>
    <t>生産量　　　　3月</t>
  </si>
  <si>
    <t>総生産に　　　対する％</t>
  </si>
  <si>
    <t>生産量　　　前月</t>
  </si>
  <si>
    <t>前月対比</t>
  </si>
  <si>
    <t>生産量　　　　前年同月</t>
  </si>
  <si>
    <t>前年対比</t>
  </si>
  <si>
    <t>販売量</t>
  </si>
  <si>
    <t>東　北　　　　　北海道</t>
  </si>
  <si>
    <t>関　東</t>
  </si>
  <si>
    <t>北　陸</t>
  </si>
  <si>
    <t>東　海</t>
  </si>
  <si>
    <t>近　畿</t>
  </si>
  <si>
    <t>中国・四国</t>
  </si>
  <si>
    <t>九　州</t>
  </si>
  <si>
    <t>合　　計</t>
  </si>
  <si>
    <t>溶解ｱｾﾁﾚﾝ地区別生産・販売実績（4月度）</t>
  </si>
  <si>
    <t>生産量　　　　4月</t>
  </si>
  <si>
    <t>生産量　　　　5月</t>
  </si>
  <si>
    <t>生産量　　　　6月</t>
  </si>
  <si>
    <t>生産量　　　　7月</t>
  </si>
  <si>
    <t>生産量　　　　8月</t>
  </si>
  <si>
    <t>生産量　　　　9月</t>
  </si>
  <si>
    <t>生産量　　　　10月</t>
  </si>
  <si>
    <t>生産量　　　　11月</t>
  </si>
  <si>
    <t>生産量　　　　12月</t>
  </si>
  <si>
    <t>溶解ｱｾﾁﾚﾝ地区別生産・販売実績（1月度）</t>
  </si>
  <si>
    <t>生産量　　　　1月</t>
  </si>
  <si>
    <t>溶解ｱｾﾁﾚﾝ地区別生産・販売実績（2月度）</t>
  </si>
  <si>
    <t>生産量　　　　2月</t>
  </si>
  <si>
    <t>生産量　　　　累計</t>
    <rPh sb="7" eb="9">
      <t>ルイケイ</t>
    </rPh>
    <phoneticPr fontId="8"/>
  </si>
  <si>
    <t>平成30年度</t>
  </si>
  <si>
    <t>溶解ｱｾﾁﾚﾝ地区別生産・販売実績（5月度）</t>
  </si>
  <si>
    <t>溶解ｱｾﾁﾚﾝ地区別生産・販売実績（6月度）</t>
  </si>
  <si>
    <t>溶解ｱｾﾁﾚﾝ地区別生産・販売実績（7月度）</t>
  </si>
  <si>
    <t>溶解ｱｾﾁﾚﾝ地区別生産・販売実績（8月度）</t>
  </si>
  <si>
    <t>溶解ｱｾﾁﾚﾝ地区別生産・販売実績（10月度）</t>
  </si>
  <si>
    <t>溶解ｱｾﾁﾚﾝ地区別生産・販売実績（11月度）</t>
  </si>
  <si>
    <t>溶解ｱｾﾁﾚﾝ地区別生産・販売実績（12月度）</t>
  </si>
  <si>
    <t>（2018年1月度）</t>
  </si>
  <si>
    <t>平成29年度</t>
  </si>
  <si>
    <t>中　国</t>
  </si>
  <si>
    <t>四　国</t>
  </si>
  <si>
    <t>（2018年2月度）</t>
  </si>
  <si>
    <t>（2018年3月度）</t>
  </si>
  <si>
    <t>（2018年4月度）</t>
  </si>
  <si>
    <t>（2018年5月度）</t>
  </si>
  <si>
    <t>（2018年6月度）</t>
  </si>
  <si>
    <t>（2018年7月度）</t>
  </si>
  <si>
    <t>（2018年8月度）</t>
  </si>
  <si>
    <t>溶解ｱｾﾁﾚﾝ地区別生産・販売実績（9月度）</t>
  </si>
  <si>
    <t>（2018年9月度）</t>
  </si>
  <si>
    <t>（2018年10月度）</t>
  </si>
  <si>
    <t>（2018年11月度）</t>
  </si>
  <si>
    <t>（2018年12月度）</t>
  </si>
  <si>
    <t>溶解ｱｾﾁﾚﾝ地区別生産・販売実績（2018年累計）</t>
    <rPh sb="22" eb="23">
      <t>ネン</t>
    </rPh>
    <rPh sb="23" eb="25">
      <t>ルイケイ</t>
    </rPh>
    <phoneticPr fontId="8"/>
  </si>
  <si>
    <t>（2018年1月度～12月度）</t>
    <rPh sb="8" eb="9">
      <t>ド</t>
    </rPh>
    <rPh sb="12" eb="13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</si>
</sst>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.0%"/>
    <numFmt numFmtId="179" formatCode="#,##0_ ;[Red]\-#,##0\ "/>
  </numFmts>
  <fonts count="9" x14ac:knownFonts="1">
    <font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color indexed="9"/>
      <name val="ＭＳ Ｐ明朝"/>
      <family val="1"/>
    </font>
    <font>
      <b/>
      <sz val="16"/>
      <color indexed="9"/>
      <name val="ＭＳ Ｐ明朝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38" fontId="0" fillId="0" borderId="0">
      <alignment vertical="center"/>
    </xf>
    <xf numFmtId="38" fontId="1" fillId="0" borderId="0">
      <alignment vertical="center"/>
    </xf>
  </cellStyleXfs>
  <cellXfs count="74">
    <xf numFmtId="38" fontId="1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9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>
      <alignment vertical="center"/>
    </xf>
    <xf numFmtId="178" fontId="2" fillId="2" borderId="15" xfId="0" applyNumberFormat="1" applyFont="1" applyFill="1" applyBorder="1">
      <alignment vertical="center"/>
    </xf>
    <xf numFmtId="177" fontId="2" fillId="2" borderId="16" xfId="0" applyNumberFormat="1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179" fontId="0" fillId="0" borderId="0" xfId="1" applyNumberFormat="1" applyFont="1">
      <alignment vertical="center"/>
    </xf>
    <xf numFmtId="178" fontId="2" fillId="0" borderId="17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8" borderId="22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177" fontId="2" fillId="0" borderId="25" xfId="0" applyNumberFormat="1" applyFont="1" applyFill="1" applyBorder="1">
      <alignment vertical="center"/>
    </xf>
    <xf numFmtId="178" fontId="2" fillId="0" borderId="26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177" fontId="2" fillId="2" borderId="28" xfId="0" applyNumberFormat="1" applyFont="1" applyFill="1" applyBorder="1">
      <alignment vertical="center"/>
    </xf>
    <xf numFmtId="178" fontId="2" fillId="2" borderId="28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9" borderId="7" xfId="0" applyNumberFormat="1" applyFont="1" applyFill="1" applyBorder="1">
      <alignment vertical="center"/>
    </xf>
    <xf numFmtId="178" fontId="2" fillId="9" borderId="7" xfId="0" applyNumberFormat="1" applyFont="1" applyFill="1" applyBorder="1">
      <alignment vertical="center"/>
    </xf>
    <xf numFmtId="178" fontId="2" fillId="9" borderId="17" xfId="0" applyNumberFormat="1" applyFont="1" applyFill="1" applyBorder="1">
      <alignment vertical="center"/>
    </xf>
    <xf numFmtId="177" fontId="2" fillId="9" borderId="8" xfId="0" applyNumberFormat="1" applyFont="1" applyFill="1" applyBorder="1">
      <alignment vertical="center"/>
    </xf>
    <xf numFmtId="178" fontId="2" fillId="9" borderId="8" xfId="0" applyNumberFormat="1" applyFont="1" applyFill="1" applyBorder="1">
      <alignment vertical="center"/>
    </xf>
    <xf numFmtId="177" fontId="2" fillId="9" borderId="26" xfId="0" applyNumberFormat="1" applyFont="1" applyFill="1" applyBorder="1">
      <alignment vertical="center"/>
    </xf>
    <xf numFmtId="178" fontId="2" fillId="9" borderId="27" xfId="0" applyNumberFormat="1" applyFont="1" applyFill="1" applyBorder="1">
      <alignment vertical="center"/>
    </xf>
    <xf numFmtId="178" fontId="2" fillId="9" borderId="26" xfId="0" applyNumberFormat="1" applyFont="1" applyFill="1" applyBorder="1">
      <alignment vertical="center"/>
    </xf>
    <xf numFmtId="177" fontId="2" fillId="9" borderId="28" xfId="0" applyNumberFormat="1" applyFont="1" applyFill="1" applyBorder="1">
      <alignment vertical="center"/>
    </xf>
    <xf numFmtId="178" fontId="2" fillId="9" borderId="28" xfId="0" applyNumberFormat="1" applyFont="1" applyFill="1" applyBorder="1">
      <alignment vertical="center"/>
    </xf>
    <xf numFmtId="179" fontId="0" fillId="0" borderId="0" xfId="1" applyNumberFormat="1" applyFont="1" applyFill="1" applyBorder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0" fontId="2" fillId="2" borderId="32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77" fontId="2" fillId="9" borderId="25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5" sqref="E5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59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60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/>
    <row r="5" spans="1:12" ht="15" customHeight="1" x14ac:dyDescent="0.15"/>
    <row r="6" spans="1:12" ht="13.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34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3.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f>SUM('1月:12月'!C9)</f>
        <v>1045957</v>
      </c>
      <c r="D9" s="11">
        <f>+C9/C17</f>
        <v>0.10898928703800476</v>
      </c>
      <c r="E9" s="55"/>
      <c r="F9" s="56"/>
      <c r="G9" s="55"/>
      <c r="H9" s="56"/>
      <c r="I9" s="8">
        <f>SUM('1月:12月'!I9)</f>
        <v>788388</v>
      </c>
      <c r="K9" s="22"/>
      <c r="L9" s="23"/>
    </row>
    <row r="10" spans="1:12" ht="27.95" customHeight="1" x14ac:dyDescent="0.15">
      <c r="A10" s="3" t="s">
        <v>13</v>
      </c>
      <c r="B10" s="6">
        <v>7</v>
      </c>
      <c r="C10" s="8">
        <f>SUM('1月:12月'!C10)</f>
        <v>2951396</v>
      </c>
      <c r="D10" s="12">
        <f>+C10/C17</f>
        <v>0.30753706491454147</v>
      </c>
      <c r="E10" s="55"/>
      <c r="F10" s="57"/>
      <c r="G10" s="58"/>
      <c r="H10" s="59"/>
      <c r="I10" s="8">
        <f>SUM('1月:12月'!I10)</f>
        <v>3000421</v>
      </c>
      <c r="L10" s="23"/>
    </row>
    <row r="11" spans="1:12" ht="27.95" customHeight="1" x14ac:dyDescent="0.15">
      <c r="A11" s="3" t="s">
        <v>14</v>
      </c>
      <c r="B11" s="6">
        <v>3</v>
      </c>
      <c r="C11" s="8">
        <f>SUM('1月:12月'!C11)</f>
        <v>502344</v>
      </c>
      <c r="D11" s="12">
        <f>+C11/C17</f>
        <v>5.2344517420715629E-2</v>
      </c>
      <c r="E11" s="55"/>
      <c r="F11" s="57"/>
      <c r="G11" s="58"/>
      <c r="H11" s="59"/>
      <c r="I11" s="8">
        <f>SUM('1月:12月'!I11)</f>
        <v>318870</v>
      </c>
      <c r="L11" s="23"/>
    </row>
    <row r="12" spans="1:12" ht="27.95" customHeight="1" x14ac:dyDescent="0.15">
      <c r="A12" s="3" t="s">
        <v>15</v>
      </c>
      <c r="B12" s="6">
        <v>4</v>
      </c>
      <c r="C12" s="8">
        <f>SUM('1月:12月'!C12)</f>
        <v>1353040</v>
      </c>
      <c r="D12" s="12">
        <f>+C12/C17</f>
        <v>0.14098750229110943</v>
      </c>
      <c r="E12" s="55"/>
      <c r="F12" s="57"/>
      <c r="G12" s="58"/>
      <c r="H12" s="59"/>
      <c r="I12" s="8">
        <f>SUM('1月:12月'!I12)</f>
        <v>1270485</v>
      </c>
      <c r="K12" s="22"/>
      <c r="L12" s="23"/>
    </row>
    <row r="13" spans="1:12" ht="27.95" customHeight="1" x14ac:dyDescent="0.15">
      <c r="A13" s="3" t="s">
        <v>16</v>
      </c>
      <c r="B13" s="6">
        <v>5</v>
      </c>
      <c r="C13" s="8">
        <f>SUM('1月:12月'!C13)</f>
        <v>1585717</v>
      </c>
      <c r="D13" s="12">
        <f>+C13/C17</f>
        <v>0.16523257196428132</v>
      </c>
      <c r="E13" s="55"/>
      <c r="F13" s="57"/>
      <c r="G13" s="58"/>
      <c r="H13" s="59"/>
      <c r="I13" s="8">
        <f>SUM('1月:12月'!I13)</f>
        <v>1673844</v>
      </c>
      <c r="L13" s="23"/>
    </row>
    <row r="14" spans="1:12" ht="27.95" customHeight="1" x14ac:dyDescent="0.15">
      <c r="A14" s="26" t="s">
        <v>17</v>
      </c>
      <c r="B14" s="6">
        <v>3</v>
      </c>
      <c r="C14" s="8">
        <f>SUM('1月:12月'!C14)+SUM('1月:12月'!C15)</f>
        <v>1145108</v>
      </c>
      <c r="D14" s="12">
        <f>+C14/C17</f>
        <v>0.11932087504698143</v>
      </c>
      <c r="E14" s="55"/>
      <c r="F14" s="57"/>
      <c r="G14" s="58"/>
      <c r="H14" s="59"/>
      <c r="I14" s="8">
        <f>SUM('1月:12月'!I14)+SUM('1月:12月'!I15)</f>
        <v>1268666</v>
      </c>
      <c r="L14" s="23"/>
    </row>
    <row r="15" spans="1:12" ht="27.95" customHeight="1" x14ac:dyDescent="0.15">
      <c r="A15" s="72"/>
      <c r="B15" s="67"/>
      <c r="C15" s="8"/>
      <c r="D15" s="12"/>
      <c r="E15" s="73"/>
      <c r="F15" s="61"/>
      <c r="G15" s="60"/>
      <c r="H15" s="62"/>
      <c r="I15" s="8"/>
      <c r="L15" s="23"/>
    </row>
    <row r="16" spans="1:12" ht="27.95" customHeight="1" thickBot="1" x14ac:dyDescent="0.2">
      <c r="A16" s="4" t="s">
        <v>18</v>
      </c>
      <c r="B16" s="7">
        <v>4</v>
      </c>
      <c r="C16" s="8">
        <f>SUM('1月:12月'!C16)</f>
        <v>1013317</v>
      </c>
      <c r="D16" s="49">
        <f>+C16/C17</f>
        <v>0.10558818132436597</v>
      </c>
      <c r="E16" s="60"/>
      <c r="F16" s="61"/>
      <c r="G16" s="60"/>
      <c r="H16" s="62"/>
      <c r="I16" s="8">
        <f>SUM('1月:12月'!I16)</f>
        <v>1103185</v>
      </c>
      <c r="L16" s="23"/>
    </row>
    <row r="17" spans="1:12" ht="27.95" customHeight="1" thickBot="1" x14ac:dyDescent="0.2">
      <c r="A17" s="17" t="s">
        <v>19</v>
      </c>
      <c r="B17" s="18">
        <f>SUM(B9:B16)</f>
        <v>31</v>
      </c>
      <c r="C17" s="52">
        <f>SUM(C9:C16)</f>
        <v>9596879</v>
      </c>
      <c r="D17" s="53">
        <f>+C17/C17</f>
        <v>1</v>
      </c>
      <c r="E17" s="63"/>
      <c r="F17" s="64"/>
      <c r="G17" s="63"/>
      <c r="H17" s="64"/>
      <c r="I17" s="54">
        <f>SUM(I9:I16)</f>
        <v>9423859</v>
      </c>
      <c r="L17" s="23"/>
    </row>
    <row r="18" spans="1:12" ht="27.95" customHeight="1" x14ac:dyDescent="0.15">
      <c r="K18" s="22"/>
      <c r="L18" s="23"/>
    </row>
    <row r="19" spans="1:12" ht="27.95" customHeight="1" x14ac:dyDescent="0.15">
      <c r="L19" s="23"/>
    </row>
    <row r="20" spans="1:12" ht="27.95" customHeight="1" x14ac:dyDescent="0.15">
      <c r="L20" s="23"/>
    </row>
    <row r="21" spans="1:12" ht="27.95" customHeight="1" x14ac:dyDescent="0.15">
      <c r="K21" s="22"/>
      <c r="L21" s="23"/>
    </row>
    <row r="22" spans="1:12" ht="15" customHeight="1" x14ac:dyDescent="0.15">
      <c r="L22" s="23"/>
    </row>
    <row r="23" spans="1:12" ht="15" customHeight="1" x14ac:dyDescent="0.15">
      <c r="L23" s="23"/>
    </row>
    <row r="24" spans="1:12" ht="15" customHeight="1" x14ac:dyDescent="0.15">
      <c r="K24" s="22"/>
      <c r="L24" s="23"/>
    </row>
    <row r="25" spans="1:12" ht="15" customHeight="1" x14ac:dyDescent="0.15">
      <c r="L25" s="23"/>
    </row>
    <row r="26" spans="1:12" ht="15" customHeight="1" x14ac:dyDescent="0.15">
      <c r="L26" s="23"/>
    </row>
    <row r="27" spans="1:12" ht="15" customHeight="1" x14ac:dyDescent="0.15">
      <c r="K27" s="22"/>
      <c r="L27" s="23"/>
    </row>
    <row r="28" spans="1:12" ht="15" customHeight="1" x14ac:dyDescent="0.15">
      <c r="L28" s="23"/>
    </row>
    <row r="29" spans="1:12" ht="15" customHeight="1" x14ac:dyDescent="0.15">
      <c r="L29" s="23"/>
    </row>
    <row r="30" spans="1:12" ht="15" customHeight="1" x14ac:dyDescent="0.15">
      <c r="K30" s="22"/>
      <c r="L30" s="23"/>
    </row>
    <row r="31" spans="1:12" ht="15" customHeight="1" x14ac:dyDescent="0.15">
      <c r="L31" s="23"/>
    </row>
    <row r="32" spans="1:12" ht="15" customHeight="1" x14ac:dyDescent="0.15">
      <c r="L32" s="23"/>
    </row>
    <row r="33" spans="11:12" ht="15" customHeight="1" x14ac:dyDescent="0.15">
      <c r="K33" s="22"/>
      <c r="L33" s="23"/>
    </row>
    <row r="34" spans="11:12" ht="15" customHeight="1" x14ac:dyDescent="0.15">
      <c r="L34" s="23"/>
    </row>
    <row r="35" spans="11:12" ht="15" customHeight="1" x14ac:dyDescent="0.15">
      <c r="L35" s="23"/>
    </row>
  </sheetData>
  <mergeCells count="13">
    <mergeCell ref="F7:F8"/>
    <mergeCell ref="G7:G8"/>
    <mergeCell ref="H7:H8"/>
    <mergeCell ref="I7:I8"/>
    <mergeCell ref="A1:I1"/>
    <mergeCell ref="A2:I2"/>
    <mergeCell ref="G3:I3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55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26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71524</v>
      </c>
      <c r="D9" s="11">
        <f>+C9/C17</f>
        <v>0.10461359344855982</v>
      </c>
      <c r="E9" s="8">
        <v>72402</v>
      </c>
      <c r="F9" s="11">
        <f>+C9/E9</f>
        <v>0.98787326316952573</v>
      </c>
      <c r="G9" s="8">
        <v>85274</v>
      </c>
      <c r="H9" s="11">
        <f>+C9/G9</f>
        <v>0.83875507188592069</v>
      </c>
      <c r="I9" s="14">
        <v>58113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212210</v>
      </c>
      <c r="D10" s="12">
        <f>+C10/C17</f>
        <v>0.31038603357920247</v>
      </c>
      <c r="E10" s="8">
        <v>216228</v>
      </c>
      <c r="F10" s="24">
        <f t="shared" ref="F10:F17" si="0">+C10/E10</f>
        <v>0.98141776273193115</v>
      </c>
      <c r="G10" s="9">
        <v>228519</v>
      </c>
      <c r="H10" s="12">
        <f t="shared" ref="H10:H17" si="1">+C10/G10</f>
        <v>0.92863175490878225</v>
      </c>
      <c r="I10" s="15">
        <v>223766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35500</v>
      </c>
      <c r="D11" s="12">
        <f>+C11/C17</f>
        <v>5.192358603299415E-2</v>
      </c>
      <c r="E11" s="8">
        <v>33498</v>
      </c>
      <c r="F11" s="24">
        <f t="shared" si="0"/>
        <v>1.0597647620753479</v>
      </c>
      <c r="G11" s="9">
        <v>36587</v>
      </c>
      <c r="H11" s="12">
        <f t="shared" si="1"/>
        <v>0.97028999371361413</v>
      </c>
      <c r="I11" s="15">
        <v>23091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96832</v>
      </c>
      <c r="D12" s="12">
        <f>+C12/C17</f>
        <v>0.14162999106329266</v>
      </c>
      <c r="E12" s="8">
        <v>96062</v>
      </c>
      <c r="F12" s="24">
        <f t="shared" si="0"/>
        <v>1.0080156565551415</v>
      </c>
      <c r="G12" s="9">
        <v>99472</v>
      </c>
      <c r="H12" s="12">
        <f t="shared" si="1"/>
        <v>0.97345986810358698</v>
      </c>
      <c r="I12" s="15">
        <v>92431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114281</v>
      </c>
      <c r="D13" s="12">
        <f>+C13/C17</f>
        <v>0.167151530575679</v>
      </c>
      <c r="E13" s="8">
        <v>110540</v>
      </c>
      <c r="F13" s="24">
        <f t="shared" si="0"/>
        <v>1.0338429527772752</v>
      </c>
      <c r="G13" s="9">
        <v>109856</v>
      </c>
      <c r="H13" s="12">
        <f t="shared" si="1"/>
        <v>1.0402800029129042</v>
      </c>
      <c r="I13" s="15">
        <v>121157</v>
      </c>
      <c r="L13" s="65"/>
    </row>
    <row r="14" spans="1:12" ht="27.95" customHeight="1" x14ac:dyDescent="0.15">
      <c r="A14" s="3" t="s">
        <v>45</v>
      </c>
      <c r="B14" s="6">
        <v>2</v>
      </c>
      <c r="C14" s="8">
        <v>65286</v>
      </c>
      <c r="D14" s="12">
        <f>+C14/C17</f>
        <v>9.5489668669015662E-2</v>
      </c>
      <c r="E14" s="8">
        <v>63828</v>
      </c>
      <c r="F14" s="24">
        <f t="shared" si="0"/>
        <v>1.0228426395939085</v>
      </c>
      <c r="G14" s="9">
        <v>100069</v>
      </c>
      <c r="H14" s="12">
        <f t="shared" si="1"/>
        <v>0.65240983721232348</v>
      </c>
      <c r="I14" s="15">
        <v>78502</v>
      </c>
      <c r="L14" s="65"/>
    </row>
    <row r="15" spans="1:12" ht="27.95" customHeight="1" x14ac:dyDescent="0.15">
      <c r="A15" s="3" t="s">
        <v>46</v>
      </c>
      <c r="B15" s="6">
        <v>1</v>
      </c>
      <c r="C15" s="8">
        <v>6844</v>
      </c>
      <c r="D15" s="12">
        <f>+C15/C17</f>
        <v>1.001028233267076E-2</v>
      </c>
      <c r="E15" s="8">
        <v>6928</v>
      </c>
      <c r="F15" s="24">
        <f t="shared" si="0"/>
        <v>0.98787528868360275</v>
      </c>
      <c r="G15" s="9">
        <v>7998</v>
      </c>
      <c r="H15" s="12">
        <f t="shared" si="1"/>
        <v>0.85571392848212058</v>
      </c>
      <c r="I15" s="15">
        <v>8393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81220</v>
      </c>
      <c r="D16" s="13">
        <f>+C16/C17</f>
        <v>0.11879531429858549</v>
      </c>
      <c r="E16" s="10">
        <v>73097</v>
      </c>
      <c r="F16" s="25">
        <f t="shared" si="0"/>
        <v>1.1111263116133356</v>
      </c>
      <c r="G16" s="10">
        <v>76035</v>
      </c>
      <c r="H16" s="13">
        <f t="shared" si="1"/>
        <v>1.0681922798711121</v>
      </c>
      <c r="I16" s="16">
        <v>77365</v>
      </c>
      <c r="L16" s="65"/>
    </row>
    <row r="17" spans="1:12" ht="27.95" customHeight="1" thickBot="1" x14ac:dyDescent="0.2">
      <c r="A17" s="17" t="s">
        <v>19</v>
      </c>
      <c r="B17" s="18">
        <f>SUM(B9:B16)</f>
        <v>31</v>
      </c>
      <c r="C17" s="19">
        <f>SUM(C9:C16)</f>
        <v>683697</v>
      </c>
      <c r="D17" s="20">
        <f>+C17/C17</f>
        <v>1</v>
      </c>
      <c r="E17" s="19">
        <f>SUM(E9:E16)</f>
        <v>672583</v>
      </c>
      <c r="F17" s="20">
        <f t="shared" si="0"/>
        <v>1.0165243546149694</v>
      </c>
      <c r="G17" s="19">
        <f>SUM(G9:G16)</f>
        <v>743810</v>
      </c>
      <c r="H17" s="20">
        <f t="shared" si="1"/>
        <v>0.91918231806509731</v>
      </c>
      <c r="I17" s="21">
        <f>SUM(I9:I16)</f>
        <v>682818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15" sqref="A15:XFD15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40</v>
      </c>
      <c r="B1" s="30"/>
      <c r="C1" s="30"/>
      <c r="D1" s="30"/>
      <c r="E1" s="30"/>
      <c r="F1" s="30"/>
      <c r="G1" s="30"/>
      <c r="H1" s="30"/>
      <c r="I1" s="30"/>
    </row>
    <row r="2" spans="1:12" x14ac:dyDescent="0.15">
      <c r="A2" s="31" t="s">
        <v>56</v>
      </c>
      <c r="B2" s="31"/>
      <c r="C2" s="31"/>
      <c r="D2" s="31"/>
      <c r="E2" s="31"/>
      <c r="F2" s="31"/>
      <c r="G2" s="31"/>
      <c r="H2" s="31"/>
      <c r="I2" s="31"/>
    </row>
    <row r="3" spans="1:12" x14ac:dyDescent="0.15">
      <c r="G3" s="32" t="s">
        <v>1</v>
      </c>
      <c r="H3" s="33"/>
      <c r="I3" s="33"/>
    </row>
    <row r="4" spans="1:12" x14ac:dyDescent="0.15">
      <c r="B4" s="27" t="s">
        <v>35</v>
      </c>
      <c r="C4" s="27"/>
    </row>
    <row r="5" spans="1:12" x14ac:dyDescent="0.15">
      <c r="B5" s="27"/>
      <c r="C5" s="27"/>
    </row>
    <row r="6" spans="1:12" ht="14.25" thickBot="1" x14ac:dyDescent="0.2">
      <c r="H6" s="31" t="s">
        <v>2</v>
      </c>
      <c r="I6" s="31"/>
    </row>
    <row r="7" spans="1:12" x14ac:dyDescent="0.15">
      <c r="A7" s="42" t="s">
        <v>3</v>
      </c>
      <c r="B7" s="44" t="s">
        <v>4</v>
      </c>
      <c r="C7" s="34" t="s">
        <v>27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105319</v>
      </c>
      <c r="D9" s="11">
        <v>0.11259307565253182</v>
      </c>
      <c r="E9" s="8">
        <v>71524</v>
      </c>
      <c r="F9" s="11">
        <v>1.4724987416811139</v>
      </c>
      <c r="G9" s="8">
        <v>96224</v>
      </c>
      <c r="H9" s="11">
        <v>1.0945190389092119</v>
      </c>
      <c r="I9" s="14">
        <v>75520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285361</v>
      </c>
      <c r="D10" s="11">
        <v>0.30507005062032616</v>
      </c>
      <c r="E10" s="8">
        <v>212210</v>
      </c>
      <c r="F10" s="11">
        <v>1.3447104283492766</v>
      </c>
      <c r="G10" s="9">
        <v>252895</v>
      </c>
      <c r="H10" s="11">
        <v>1.1283773898258171</v>
      </c>
      <c r="I10" s="15">
        <v>313078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51114</v>
      </c>
      <c r="D11" s="11">
        <v>5.4644294656268209E-2</v>
      </c>
      <c r="E11" s="8">
        <v>35500</v>
      </c>
      <c r="F11" s="11">
        <v>1.439830985915493</v>
      </c>
      <c r="G11" s="9">
        <v>47366</v>
      </c>
      <c r="H11" s="11">
        <v>1.079128488789427</v>
      </c>
      <c r="I11" s="15">
        <v>30072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133951</v>
      </c>
      <c r="D12" s="11">
        <v>0.1432026042474035</v>
      </c>
      <c r="E12" s="8">
        <v>96832</v>
      </c>
      <c r="F12" s="11">
        <v>1.3833340218109715</v>
      </c>
      <c r="G12" s="9">
        <v>113633</v>
      </c>
      <c r="H12" s="11">
        <v>1.1788036925893006</v>
      </c>
      <c r="I12" s="15">
        <v>116079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164376</v>
      </c>
      <c r="D13" s="11">
        <v>0.1757289701142298</v>
      </c>
      <c r="E13" s="8">
        <v>114281</v>
      </c>
      <c r="F13" s="11">
        <v>1.4383493319099412</v>
      </c>
      <c r="G13" s="9">
        <v>133497</v>
      </c>
      <c r="H13" s="11">
        <v>1.2313085687318817</v>
      </c>
      <c r="I13" s="15">
        <v>151718</v>
      </c>
      <c r="L13" s="65"/>
    </row>
    <row r="14" spans="1:12" ht="27.95" customHeight="1" x14ac:dyDescent="0.15">
      <c r="A14" s="3" t="s">
        <v>17</v>
      </c>
      <c r="B14" s="6">
        <v>3</v>
      </c>
      <c r="C14" s="8">
        <v>92752</v>
      </c>
      <c r="D14" s="11">
        <v>9.9158109675591591E-2</v>
      </c>
      <c r="E14" s="8">
        <v>72130</v>
      </c>
      <c r="F14" s="11">
        <v>1.2859004575072785</v>
      </c>
      <c r="G14" s="9">
        <v>130154</v>
      </c>
      <c r="H14" s="11">
        <v>0.71263272738448302</v>
      </c>
      <c r="I14" s="15">
        <v>116754</v>
      </c>
      <c r="L14" s="65"/>
    </row>
    <row r="15" spans="1:12" ht="27.95" customHeight="1" x14ac:dyDescent="0.15">
      <c r="A15" s="66"/>
      <c r="B15" s="67"/>
      <c r="C15" s="48"/>
      <c r="D15" s="68"/>
      <c r="E15" s="48"/>
      <c r="F15" s="68"/>
      <c r="G15" s="50"/>
      <c r="H15" s="68"/>
      <c r="I15" s="69"/>
      <c r="L15" s="65"/>
    </row>
    <row r="16" spans="1:12" ht="27.95" customHeight="1" thickBot="1" x14ac:dyDescent="0.2">
      <c r="A16" s="66" t="s">
        <v>18</v>
      </c>
      <c r="B16" s="67">
        <v>4</v>
      </c>
      <c r="C16" s="50">
        <v>102522</v>
      </c>
      <c r="D16" s="68">
        <v>0.10960289503364888</v>
      </c>
      <c r="E16" s="50">
        <v>81220</v>
      </c>
      <c r="F16" s="68">
        <v>1.26227530164984</v>
      </c>
      <c r="G16" s="50">
        <v>83923</v>
      </c>
      <c r="H16" s="68">
        <v>1.2216198181666527</v>
      </c>
      <c r="I16" s="69">
        <v>101628</v>
      </c>
      <c r="L16" s="65"/>
    </row>
    <row r="17" spans="1:12" ht="27.95" customHeight="1" thickBot="1" x14ac:dyDescent="0.2">
      <c r="A17" s="70" t="s">
        <v>19</v>
      </c>
      <c r="B17" s="71">
        <v>31</v>
      </c>
      <c r="C17" s="52">
        <v>935395</v>
      </c>
      <c r="D17" s="53">
        <v>1</v>
      </c>
      <c r="E17" s="52">
        <v>683697</v>
      </c>
      <c r="F17" s="53">
        <v>1.3681426128826073</v>
      </c>
      <c r="G17" s="52">
        <v>857692</v>
      </c>
      <c r="H17" s="53">
        <v>1.0905954585095816</v>
      </c>
      <c r="I17" s="54">
        <v>904849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x14ac:dyDescent="0.15">
      <c r="L22" s="65"/>
    </row>
    <row r="23" spans="1:12" x14ac:dyDescent="0.15">
      <c r="L23" s="65"/>
    </row>
    <row r="24" spans="1:12" x14ac:dyDescent="0.15">
      <c r="K24" s="22"/>
      <c r="L24" s="65"/>
    </row>
    <row r="25" spans="1:12" x14ac:dyDescent="0.15">
      <c r="L25" s="65"/>
    </row>
    <row r="26" spans="1:12" x14ac:dyDescent="0.15">
      <c r="L26" s="65"/>
    </row>
    <row r="27" spans="1:12" x14ac:dyDescent="0.15">
      <c r="K27" s="22"/>
      <c r="L27" s="65"/>
    </row>
    <row r="28" spans="1:12" x14ac:dyDescent="0.15">
      <c r="L28" s="65"/>
    </row>
    <row r="29" spans="1:12" x14ac:dyDescent="0.15">
      <c r="L29" s="65"/>
    </row>
    <row r="30" spans="1:12" x14ac:dyDescent="0.15">
      <c r="K30" s="22"/>
      <c r="L30" s="65"/>
    </row>
    <row r="31" spans="1:12" x14ac:dyDescent="0.15">
      <c r="L31" s="65"/>
    </row>
    <row r="32" spans="1:12" x14ac:dyDescent="0.15">
      <c r="L32" s="65"/>
    </row>
    <row r="33" spans="11:12" x14ac:dyDescent="0.15">
      <c r="K33" s="22"/>
      <c r="L33" s="65"/>
    </row>
    <row r="34" spans="11:12" x14ac:dyDescent="0.15">
      <c r="L34" s="65"/>
    </row>
    <row r="35" spans="11:12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15" sqref="A15:XFD15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41</v>
      </c>
      <c r="B1" s="30"/>
      <c r="C1" s="30"/>
      <c r="D1" s="30"/>
      <c r="E1" s="30"/>
      <c r="F1" s="30"/>
      <c r="G1" s="30"/>
      <c r="H1" s="30"/>
      <c r="I1" s="30"/>
    </row>
    <row r="2" spans="1:12" x14ac:dyDescent="0.15">
      <c r="A2" s="31" t="s">
        <v>57</v>
      </c>
      <c r="B2" s="31"/>
      <c r="C2" s="31"/>
      <c r="D2" s="31"/>
      <c r="E2" s="31"/>
      <c r="F2" s="31"/>
      <c r="G2" s="31"/>
      <c r="H2" s="31"/>
      <c r="I2" s="31"/>
    </row>
    <row r="3" spans="1:12" x14ac:dyDescent="0.15">
      <c r="G3" s="32" t="s">
        <v>1</v>
      </c>
      <c r="H3" s="33"/>
      <c r="I3" s="33"/>
    </row>
    <row r="4" spans="1:12" x14ac:dyDescent="0.15">
      <c r="B4" s="27" t="s">
        <v>35</v>
      </c>
      <c r="C4" s="27"/>
    </row>
    <row r="5" spans="1:12" x14ac:dyDescent="0.15">
      <c r="B5" s="27"/>
      <c r="C5" s="27"/>
    </row>
    <row r="6" spans="1:12" ht="14.25" thickBot="1" x14ac:dyDescent="0.2">
      <c r="H6" s="31" t="s">
        <v>2</v>
      </c>
      <c r="I6" s="31"/>
    </row>
    <row r="7" spans="1:12" x14ac:dyDescent="0.15">
      <c r="A7" s="42" t="s">
        <v>3</v>
      </c>
      <c r="B7" s="44" t="s">
        <v>4</v>
      </c>
      <c r="C7" s="34" t="s">
        <v>28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92513</v>
      </c>
      <c r="D9" s="11">
        <v>0.10470186795837412</v>
      </c>
      <c r="E9" s="8">
        <v>105319</v>
      </c>
      <c r="F9" s="11">
        <v>0.87840750481869367</v>
      </c>
      <c r="G9" s="8">
        <v>95627</v>
      </c>
      <c r="H9" s="11">
        <v>0.96743597519529001</v>
      </c>
      <c r="I9" s="14">
        <v>71713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263743</v>
      </c>
      <c r="D10" s="11">
        <v>0.29849193908905197</v>
      </c>
      <c r="E10" s="8">
        <v>285361</v>
      </c>
      <c r="F10" s="11">
        <v>0.92424332687367927</v>
      </c>
      <c r="G10" s="9">
        <v>259462</v>
      </c>
      <c r="H10" s="11">
        <v>1.0164995259421419</v>
      </c>
      <c r="I10" s="15">
        <v>278470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46375</v>
      </c>
      <c r="D11" s="11">
        <v>5.2485046713106269E-2</v>
      </c>
      <c r="E11" s="8">
        <v>51114</v>
      </c>
      <c r="F11" s="11">
        <v>0.90728567515749114</v>
      </c>
      <c r="G11" s="9">
        <v>48696</v>
      </c>
      <c r="H11" s="11">
        <v>0.95233694759323151</v>
      </c>
      <c r="I11" s="15">
        <v>26115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125670</v>
      </c>
      <c r="D12" s="11">
        <v>0.14222740313608764</v>
      </c>
      <c r="E12" s="8">
        <v>133951</v>
      </c>
      <c r="F12" s="11">
        <v>0.93817888630917279</v>
      </c>
      <c r="G12" s="9">
        <v>129314</v>
      </c>
      <c r="H12" s="11">
        <v>0.97182052987302225</v>
      </c>
      <c r="I12" s="15">
        <v>115615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151155</v>
      </c>
      <c r="D13" s="11">
        <v>0.17107012907643293</v>
      </c>
      <c r="E13" s="8">
        <v>164376</v>
      </c>
      <c r="F13" s="11">
        <v>0.91956855015330707</v>
      </c>
      <c r="G13" s="9">
        <v>143954</v>
      </c>
      <c r="H13" s="11">
        <v>1.0500229239896077</v>
      </c>
      <c r="I13" s="15">
        <v>151367</v>
      </c>
      <c r="L13" s="65"/>
    </row>
    <row r="14" spans="1:12" ht="27.95" customHeight="1" x14ac:dyDescent="0.15">
      <c r="A14" s="3" t="s">
        <v>17</v>
      </c>
      <c r="B14" s="6">
        <v>3</v>
      </c>
      <c r="C14" s="8">
        <v>97648</v>
      </c>
      <c r="D14" s="11">
        <v>0.11051341976153964</v>
      </c>
      <c r="E14" s="8">
        <v>92752</v>
      </c>
      <c r="F14" s="11">
        <v>1.0527859237536656</v>
      </c>
      <c r="G14" s="9">
        <v>125635</v>
      </c>
      <c r="H14" s="11">
        <v>0.7772356429338958</v>
      </c>
      <c r="I14" s="15">
        <v>114649</v>
      </c>
      <c r="L14" s="65"/>
    </row>
    <row r="15" spans="1:12" ht="27.95" customHeight="1" x14ac:dyDescent="0.15">
      <c r="A15" s="66"/>
      <c r="B15" s="67"/>
      <c r="C15" s="48"/>
      <c r="D15" s="68"/>
      <c r="E15" s="48"/>
      <c r="F15" s="68"/>
      <c r="G15" s="50"/>
      <c r="H15" s="68"/>
      <c r="I15" s="69"/>
      <c r="L15" s="65"/>
    </row>
    <row r="16" spans="1:12" ht="27.95" customHeight="1" thickBot="1" x14ac:dyDescent="0.2">
      <c r="A16" s="66" t="s">
        <v>18</v>
      </c>
      <c r="B16" s="67">
        <v>4</v>
      </c>
      <c r="C16" s="50">
        <v>106481</v>
      </c>
      <c r="D16" s="68">
        <v>0.12051019426540741</v>
      </c>
      <c r="E16" s="50">
        <v>102522</v>
      </c>
      <c r="F16" s="68">
        <v>1.0386161019098339</v>
      </c>
      <c r="G16" s="50">
        <v>85637</v>
      </c>
      <c r="H16" s="68">
        <v>1.2433994651844413</v>
      </c>
      <c r="I16" s="69">
        <v>99493</v>
      </c>
      <c r="L16" s="65"/>
    </row>
    <row r="17" spans="1:12" ht="27.95" customHeight="1" thickBot="1" x14ac:dyDescent="0.2">
      <c r="A17" s="70" t="s">
        <v>19</v>
      </c>
      <c r="B17" s="71">
        <v>31</v>
      </c>
      <c r="C17" s="52">
        <v>883585</v>
      </c>
      <c r="D17" s="53">
        <v>1</v>
      </c>
      <c r="E17" s="52">
        <v>935395</v>
      </c>
      <c r="F17" s="53">
        <v>0.94461163465701659</v>
      </c>
      <c r="G17" s="52">
        <v>888325</v>
      </c>
      <c r="H17" s="53">
        <v>0.99466411504798358</v>
      </c>
      <c r="I17" s="54">
        <v>857422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x14ac:dyDescent="0.15">
      <c r="L22" s="65"/>
    </row>
    <row r="23" spans="1:12" x14ac:dyDescent="0.15">
      <c r="L23" s="65"/>
    </row>
    <row r="24" spans="1:12" x14ac:dyDescent="0.15">
      <c r="K24" s="22"/>
      <c r="L24" s="65"/>
    </row>
    <row r="25" spans="1:12" x14ac:dyDescent="0.15">
      <c r="L25" s="65"/>
    </row>
    <row r="26" spans="1:12" x14ac:dyDescent="0.15">
      <c r="L26" s="65"/>
    </row>
    <row r="27" spans="1:12" x14ac:dyDescent="0.15">
      <c r="K27" s="22"/>
      <c r="L27" s="65"/>
    </row>
    <row r="28" spans="1:12" x14ac:dyDescent="0.15">
      <c r="L28" s="65"/>
    </row>
    <row r="29" spans="1:12" x14ac:dyDescent="0.15">
      <c r="L29" s="65"/>
    </row>
    <row r="30" spans="1:12" x14ac:dyDescent="0.15">
      <c r="K30" s="22"/>
      <c r="L30" s="65"/>
    </row>
    <row r="31" spans="1:12" x14ac:dyDescent="0.15">
      <c r="L31" s="65"/>
    </row>
    <row r="32" spans="1:12" x14ac:dyDescent="0.15">
      <c r="L32" s="65"/>
    </row>
    <row r="33" spans="11:12" x14ac:dyDescent="0.15">
      <c r="K33" s="22"/>
      <c r="L33" s="65"/>
    </row>
    <row r="34" spans="11:12" x14ac:dyDescent="0.15">
      <c r="L34" s="65"/>
    </row>
    <row r="35" spans="11:12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15" sqref="E15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58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3.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29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3.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97082</v>
      </c>
      <c r="D9" s="11">
        <f>+C9/C17</f>
        <v>0.1132450068472857</v>
      </c>
      <c r="E9" s="8">
        <v>92513</v>
      </c>
      <c r="F9" s="11">
        <f>+C9/E9</f>
        <v>1.0493876536270579</v>
      </c>
      <c r="G9" s="8">
        <v>109549</v>
      </c>
      <c r="H9" s="11">
        <f>+C9/G9</f>
        <v>0.88619704424504098</v>
      </c>
      <c r="I9" s="14">
        <v>70395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250499</v>
      </c>
      <c r="D10" s="12">
        <f>+C10/C17</f>
        <v>0.29220412610203972</v>
      </c>
      <c r="E10" s="8">
        <v>263743</v>
      </c>
      <c r="F10" s="24">
        <f t="shared" ref="F10:F17" si="0">+C10/E10</f>
        <v>0.9497844492555253</v>
      </c>
      <c r="G10" s="9">
        <v>279045</v>
      </c>
      <c r="H10" s="12">
        <f t="shared" ref="H10:H17" si="1">+C10/G10</f>
        <v>0.89770108763819456</v>
      </c>
      <c r="I10" s="15">
        <v>265146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44284</v>
      </c>
      <c r="D11" s="12">
        <f>+C11/C17</f>
        <v>5.1656763181899837E-2</v>
      </c>
      <c r="E11" s="8">
        <v>46375</v>
      </c>
      <c r="F11" s="24">
        <f t="shared" si="0"/>
        <v>0.95491105121293796</v>
      </c>
      <c r="G11" s="9">
        <v>45490</v>
      </c>
      <c r="H11" s="12">
        <f t="shared" si="1"/>
        <v>0.97348867883051216</v>
      </c>
      <c r="I11" s="15">
        <v>30600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122022</v>
      </c>
      <c r="D12" s="12">
        <f>+C12/C17</f>
        <v>0.14233722240497204</v>
      </c>
      <c r="E12" s="8">
        <v>125670</v>
      </c>
      <c r="F12" s="24">
        <f t="shared" si="0"/>
        <v>0.97097159226545715</v>
      </c>
      <c r="G12" s="9">
        <v>130130</v>
      </c>
      <c r="H12" s="12">
        <f t="shared" si="1"/>
        <v>0.93769307615461461</v>
      </c>
      <c r="I12" s="15">
        <v>121937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153374</v>
      </c>
      <c r="D13" s="12">
        <f>+C13/C17</f>
        <v>0.17890896026241318</v>
      </c>
      <c r="E13" s="8">
        <v>151155</v>
      </c>
      <c r="F13" s="24">
        <f t="shared" si="0"/>
        <v>1.0146802950613609</v>
      </c>
      <c r="G13" s="9">
        <v>151172</v>
      </c>
      <c r="H13" s="12">
        <f t="shared" si="1"/>
        <v>1.0145661895059932</v>
      </c>
      <c r="I13" s="15">
        <v>161871</v>
      </c>
      <c r="L13" s="65"/>
    </row>
    <row r="14" spans="1:12" ht="27.95" customHeight="1" x14ac:dyDescent="0.15">
      <c r="A14" s="26" t="s">
        <v>17</v>
      </c>
      <c r="B14" s="6">
        <v>3</v>
      </c>
      <c r="C14" s="8">
        <v>92910</v>
      </c>
      <c r="D14" s="12">
        <f>+C14/C17</f>
        <v>0.10837841810203039</v>
      </c>
      <c r="E14" s="8">
        <v>97648</v>
      </c>
      <c r="F14" s="24">
        <f t="shared" si="0"/>
        <v>0.95147878092741278</v>
      </c>
      <c r="G14" s="9">
        <v>142947</v>
      </c>
      <c r="H14" s="12">
        <f t="shared" si="1"/>
        <v>0.64996117442128898</v>
      </c>
      <c r="I14" s="15">
        <v>121156</v>
      </c>
      <c r="L14" s="65"/>
    </row>
    <row r="15" spans="1:12" ht="27.95" customHeight="1" x14ac:dyDescent="0.15">
      <c r="A15" s="72"/>
      <c r="B15" s="67"/>
      <c r="C15" s="48"/>
      <c r="D15" s="49"/>
      <c r="E15" s="48"/>
      <c r="F15" s="51"/>
      <c r="G15" s="50"/>
      <c r="H15" s="49"/>
      <c r="I15" s="69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97103</v>
      </c>
      <c r="D16" s="13">
        <f>+C16/C17</f>
        <v>0.11326950309935913</v>
      </c>
      <c r="E16" s="10">
        <v>106481</v>
      </c>
      <c r="F16" s="25">
        <f t="shared" si="0"/>
        <v>0.91192794958725032</v>
      </c>
      <c r="G16" s="10">
        <v>95755</v>
      </c>
      <c r="H16" s="13">
        <f t="shared" si="1"/>
        <v>1.0140775938593285</v>
      </c>
      <c r="I16" s="16">
        <v>106858</v>
      </c>
      <c r="L16" s="65"/>
    </row>
    <row r="17" spans="1:12" ht="27.95" customHeight="1" thickBot="1" x14ac:dyDescent="0.2">
      <c r="A17" s="17" t="s">
        <v>19</v>
      </c>
      <c r="B17" s="18">
        <f>SUM(B9:B16)</f>
        <v>31</v>
      </c>
      <c r="C17" s="19">
        <f>SUM(C9:C16)</f>
        <v>857274</v>
      </c>
      <c r="D17" s="20">
        <f>+C17/C17</f>
        <v>1</v>
      </c>
      <c r="E17" s="19">
        <f>SUM(E9:E16)</f>
        <v>883585</v>
      </c>
      <c r="F17" s="20">
        <f t="shared" si="0"/>
        <v>0.97022244605782126</v>
      </c>
      <c r="G17" s="19">
        <f>SUM(G9:G16)</f>
        <v>954088</v>
      </c>
      <c r="H17" s="20">
        <f t="shared" si="1"/>
        <v>0.89852717988277808</v>
      </c>
      <c r="I17" s="21">
        <f>SUM(I9:I16)</f>
        <v>877963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43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44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31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78667</v>
      </c>
      <c r="D9" s="11">
        <f>+C9/C17</f>
        <v>0.10006792717799465</v>
      </c>
      <c r="E9" s="8">
        <v>109549</v>
      </c>
      <c r="F9" s="11">
        <f>+C9/E9</f>
        <v>0.7180987503309022</v>
      </c>
      <c r="G9" s="8">
        <v>87395</v>
      </c>
      <c r="H9" s="11">
        <f>+C9/G9</f>
        <v>0.90013158647519886</v>
      </c>
      <c r="I9" s="14">
        <v>63927</v>
      </c>
      <c r="K9" s="22"/>
      <c r="L9" s="65"/>
    </row>
    <row r="10" spans="1:12" ht="27.95" customHeight="1" x14ac:dyDescent="0.15">
      <c r="A10" s="3" t="s">
        <v>13</v>
      </c>
      <c r="B10" s="6">
        <v>8</v>
      </c>
      <c r="C10" s="8">
        <v>237489</v>
      </c>
      <c r="D10" s="12">
        <f>+C10/C17</f>
        <v>0.30209658379720555</v>
      </c>
      <c r="E10" s="8">
        <v>279045</v>
      </c>
      <c r="F10" s="24">
        <f t="shared" ref="F10:F17" si="0">+C10/E10</f>
        <v>0.85107778315325489</v>
      </c>
      <c r="G10" s="9">
        <v>254614</v>
      </c>
      <c r="H10" s="12">
        <f t="shared" ref="H10:H17" si="1">+C10/G10</f>
        <v>0.93274132608576121</v>
      </c>
      <c r="I10" s="15">
        <v>240703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42318</v>
      </c>
      <c r="D11" s="12">
        <f>+C11/C17</f>
        <v>5.3830380493960335E-2</v>
      </c>
      <c r="E11" s="8">
        <v>45490</v>
      </c>
      <c r="F11" s="24">
        <f t="shared" si="0"/>
        <v>0.93027038909650472</v>
      </c>
      <c r="G11" s="9">
        <v>46553</v>
      </c>
      <c r="H11" s="12">
        <f t="shared" si="1"/>
        <v>0.90902841922110278</v>
      </c>
      <c r="I11" s="15">
        <v>24584</v>
      </c>
      <c r="L11" s="65"/>
    </row>
    <row r="12" spans="1:12" ht="27.95" customHeight="1" x14ac:dyDescent="0.15">
      <c r="A12" s="3" t="s">
        <v>15</v>
      </c>
      <c r="B12" s="6">
        <v>5</v>
      </c>
      <c r="C12" s="8">
        <v>114832</v>
      </c>
      <c r="D12" s="12">
        <f>+C12/C17</f>
        <v>0.14607141766818973</v>
      </c>
      <c r="E12" s="8">
        <v>130130</v>
      </c>
      <c r="F12" s="24">
        <f t="shared" si="0"/>
        <v>0.88244063628679015</v>
      </c>
      <c r="G12" s="9">
        <v>111600</v>
      </c>
      <c r="H12" s="12">
        <f t="shared" si="1"/>
        <v>1.0289605734767024</v>
      </c>
      <c r="I12" s="15">
        <v>117250</v>
      </c>
      <c r="K12" s="22"/>
      <c r="L12" s="65"/>
    </row>
    <row r="13" spans="1:12" ht="27.95" customHeight="1" x14ac:dyDescent="0.15">
      <c r="A13" s="3" t="s">
        <v>16</v>
      </c>
      <c r="B13" s="6">
        <v>6</v>
      </c>
      <c r="C13" s="8">
        <v>127420</v>
      </c>
      <c r="D13" s="12">
        <f>+C13/C17</f>
        <v>0.1620839142336695</v>
      </c>
      <c r="E13" s="8">
        <v>151172</v>
      </c>
      <c r="F13" s="24">
        <f t="shared" si="0"/>
        <v>0.84288095679094011</v>
      </c>
      <c r="G13" s="9">
        <v>133714</v>
      </c>
      <c r="H13" s="12">
        <f t="shared" si="1"/>
        <v>0.95292938660125337</v>
      </c>
      <c r="I13" s="15">
        <v>145325</v>
      </c>
      <c r="L13" s="65"/>
    </row>
    <row r="14" spans="1:12" ht="27.95" customHeight="1" x14ac:dyDescent="0.15">
      <c r="A14" s="3" t="s">
        <v>45</v>
      </c>
      <c r="B14" s="6">
        <v>5</v>
      </c>
      <c r="C14" s="8">
        <v>97559</v>
      </c>
      <c r="D14" s="12">
        <f>+C14/C17</f>
        <v>0.12409939247153165</v>
      </c>
      <c r="E14" s="8">
        <v>133288</v>
      </c>
      <c r="F14" s="24">
        <f t="shared" si="0"/>
        <v>0.73194136006242128</v>
      </c>
      <c r="G14" s="9">
        <v>108645</v>
      </c>
      <c r="H14" s="12">
        <f t="shared" si="1"/>
        <v>0.89796124994247317</v>
      </c>
      <c r="I14" s="15">
        <v>98453</v>
      </c>
      <c r="L14" s="65"/>
    </row>
    <row r="15" spans="1:12" ht="27.95" customHeight="1" x14ac:dyDescent="0.15">
      <c r="A15" s="3" t="s">
        <v>46</v>
      </c>
      <c r="B15" s="6">
        <v>3</v>
      </c>
      <c r="C15" s="8">
        <v>10060</v>
      </c>
      <c r="D15" s="12">
        <f>+C15/C17</f>
        <v>1.2796767989253768E-2</v>
      </c>
      <c r="E15" s="8">
        <v>9659</v>
      </c>
      <c r="F15" s="24">
        <f t="shared" si="0"/>
        <v>1.0415156848535045</v>
      </c>
      <c r="G15" s="9">
        <v>11063</v>
      </c>
      <c r="H15" s="12">
        <f t="shared" si="1"/>
        <v>0.90933743107656151</v>
      </c>
      <c r="I15" s="15">
        <v>13954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77791</v>
      </c>
      <c r="D16" s="13">
        <f>+C16/C17</f>
        <v>9.8953616168194813E-2</v>
      </c>
      <c r="E16" s="10">
        <v>95755</v>
      </c>
      <c r="F16" s="25">
        <f t="shared" si="0"/>
        <v>0.812396219518563</v>
      </c>
      <c r="G16" s="10">
        <v>85358</v>
      </c>
      <c r="H16" s="13">
        <f t="shared" si="1"/>
        <v>0.91134984418566511</v>
      </c>
      <c r="I16" s="16">
        <v>90427</v>
      </c>
      <c r="L16" s="65"/>
    </row>
    <row r="17" spans="1:12" ht="27.95" customHeight="1" thickBot="1" x14ac:dyDescent="0.2">
      <c r="A17" s="17" t="s">
        <v>19</v>
      </c>
      <c r="B17" s="18">
        <f>SUM(B9:B16)</f>
        <v>39</v>
      </c>
      <c r="C17" s="19">
        <f>SUM(C9:C16)</f>
        <v>786136</v>
      </c>
      <c r="D17" s="20">
        <f>+C17/C17</f>
        <v>1</v>
      </c>
      <c r="E17" s="19">
        <f>SUM(E9:E16)</f>
        <v>954088</v>
      </c>
      <c r="F17" s="20">
        <f t="shared" si="0"/>
        <v>0.82396592347875663</v>
      </c>
      <c r="G17" s="19">
        <f>SUM(G9:G16)</f>
        <v>838942</v>
      </c>
      <c r="H17" s="20">
        <f t="shared" si="1"/>
        <v>0.93705643536740324</v>
      </c>
      <c r="I17" s="21">
        <f>SUM(I9:I16)</f>
        <v>794623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47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44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33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92012</v>
      </c>
      <c r="D9" s="11">
        <f>+C9/C17</f>
        <v>0.10396789167054613</v>
      </c>
      <c r="E9" s="8">
        <v>78667</v>
      </c>
      <c r="F9" s="11">
        <f>+C9/E9</f>
        <v>1.1696391116986793</v>
      </c>
      <c r="G9" s="8">
        <v>95122</v>
      </c>
      <c r="H9" s="11">
        <f>+C9/G9</f>
        <v>0.96730514497172049</v>
      </c>
      <c r="I9" s="14">
        <v>67197</v>
      </c>
      <c r="K9" s="22"/>
      <c r="L9" s="65"/>
    </row>
    <row r="10" spans="1:12" ht="27.95" customHeight="1" x14ac:dyDescent="0.15">
      <c r="A10" s="3" t="s">
        <v>13</v>
      </c>
      <c r="B10" s="6">
        <v>8</v>
      </c>
      <c r="C10" s="8">
        <v>267374</v>
      </c>
      <c r="D10" s="12">
        <f>+C10/C17</f>
        <v>0.3021161486275768</v>
      </c>
      <c r="E10" s="8">
        <v>237489</v>
      </c>
      <c r="F10" s="24">
        <f t="shared" ref="F10:F17" si="0">+C10/E10</f>
        <v>1.1258374072062285</v>
      </c>
      <c r="G10" s="9">
        <v>256620</v>
      </c>
      <c r="H10" s="12">
        <f t="shared" ref="H10:H17" si="1">+C10/G10</f>
        <v>1.041906320629725</v>
      </c>
      <c r="I10" s="15">
        <v>270830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42466</v>
      </c>
      <c r="D11" s="12">
        <f>+C11/C17</f>
        <v>4.7983963914287393E-2</v>
      </c>
      <c r="E11" s="8">
        <v>42318</v>
      </c>
      <c r="F11" s="24">
        <f t="shared" si="0"/>
        <v>1.0034973297414811</v>
      </c>
      <c r="G11" s="9">
        <v>47670</v>
      </c>
      <c r="H11" s="12">
        <f t="shared" si="1"/>
        <v>0.89083280889448291</v>
      </c>
      <c r="I11" s="15">
        <v>26632</v>
      </c>
      <c r="L11" s="65"/>
    </row>
    <row r="12" spans="1:12" ht="27.95" customHeight="1" x14ac:dyDescent="0.15">
      <c r="A12" s="3" t="s">
        <v>15</v>
      </c>
      <c r="B12" s="6">
        <v>5</v>
      </c>
      <c r="C12" s="8">
        <v>129796</v>
      </c>
      <c r="D12" s="12">
        <f>+C12/C17</f>
        <v>0.14666148401589146</v>
      </c>
      <c r="E12" s="8">
        <v>114832</v>
      </c>
      <c r="F12" s="24">
        <f t="shared" si="0"/>
        <v>1.1303121081231713</v>
      </c>
      <c r="G12" s="9">
        <v>124110</v>
      </c>
      <c r="H12" s="12">
        <f t="shared" si="1"/>
        <v>1.0458141970832326</v>
      </c>
      <c r="I12" s="15">
        <v>121966</v>
      </c>
      <c r="K12" s="22"/>
      <c r="L12" s="65"/>
    </row>
    <row r="13" spans="1:12" ht="27.95" customHeight="1" x14ac:dyDescent="0.15">
      <c r="A13" s="3" t="s">
        <v>16</v>
      </c>
      <c r="B13" s="6">
        <v>6</v>
      </c>
      <c r="C13" s="8">
        <v>145637</v>
      </c>
      <c r="D13" s="12">
        <f>+C13/C17</f>
        <v>0.16456083814310443</v>
      </c>
      <c r="E13" s="8">
        <v>127420</v>
      </c>
      <c r="F13" s="24">
        <f t="shared" si="0"/>
        <v>1.1429681368701932</v>
      </c>
      <c r="G13" s="9">
        <v>143754</v>
      </c>
      <c r="H13" s="12">
        <f t="shared" si="1"/>
        <v>1.0130987659473822</v>
      </c>
      <c r="I13" s="15">
        <v>151576</v>
      </c>
      <c r="L13" s="65"/>
    </row>
    <row r="14" spans="1:12" ht="27.95" customHeight="1" x14ac:dyDescent="0.15">
      <c r="A14" s="3" t="s">
        <v>45</v>
      </c>
      <c r="B14" s="6">
        <v>5</v>
      </c>
      <c r="C14" s="8">
        <v>109491</v>
      </c>
      <c r="D14" s="12">
        <f>+C14/C17</f>
        <v>0.12371808489001179</v>
      </c>
      <c r="E14" s="8">
        <v>97559</v>
      </c>
      <c r="F14" s="24">
        <f t="shared" si="0"/>
        <v>1.1223054766859029</v>
      </c>
      <c r="G14" s="9">
        <v>114368</v>
      </c>
      <c r="H14" s="12">
        <f t="shared" si="1"/>
        <v>0.95735695299384438</v>
      </c>
      <c r="I14" s="15">
        <v>104519</v>
      </c>
      <c r="L14" s="65"/>
    </row>
    <row r="15" spans="1:12" ht="27.95" customHeight="1" x14ac:dyDescent="0.15">
      <c r="A15" s="3" t="s">
        <v>46</v>
      </c>
      <c r="B15" s="6">
        <v>3</v>
      </c>
      <c r="C15" s="8">
        <v>11919</v>
      </c>
      <c r="D15" s="12">
        <f>+C15/C17</f>
        <v>1.3467735739047507E-2</v>
      </c>
      <c r="E15" s="8">
        <v>10060</v>
      </c>
      <c r="F15" s="24">
        <f t="shared" si="0"/>
        <v>1.1847912524850894</v>
      </c>
      <c r="G15" s="9">
        <v>11111</v>
      </c>
      <c r="H15" s="12">
        <f t="shared" si="1"/>
        <v>1.0727207272072721</v>
      </c>
      <c r="I15" s="15">
        <v>14960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86309</v>
      </c>
      <c r="D16" s="13">
        <f>+C16/C17</f>
        <v>9.7523852999534463E-2</v>
      </c>
      <c r="E16" s="10">
        <v>77791</v>
      </c>
      <c r="F16" s="25">
        <f t="shared" si="0"/>
        <v>1.1094985281073646</v>
      </c>
      <c r="G16" s="10">
        <v>97261</v>
      </c>
      <c r="H16" s="13">
        <f t="shared" si="1"/>
        <v>0.88739577014425108</v>
      </c>
      <c r="I16" s="16">
        <v>98988</v>
      </c>
      <c r="L16" s="65"/>
    </row>
    <row r="17" spans="1:12" ht="27.95" customHeight="1" thickBot="1" x14ac:dyDescent="0.2">
      <c r="A17" s="17" t="s">
        <v>19</v>
      </c>
      <c r="B17" s="18">
        <f>SUM(B9:B16)</f>
        <v>39</v>
      </c>
      <c r="C17" s="19">
        <f>SUM(C9:C16)</f>
        <v>885004</v>
      </c>
      <c r="D17" s="20">
        <f>+C17/C17</f>
        <v>1</v>
      </c>
      <c r="E17" s="19">
        <f>SUM(E9:E16)</f>
        <v>786136</v>
      </c>
      <c r="F17" s="20">
        <f t="shared" si="0"/>
        <v>1.1257644987635727</v>
      </c>
      <c r="G17" s="19">
        <f>SUM(G9:G16)</f>
        <v>890016</v>
      </c>
      <c r="H17" s="20">
        <f t="shared" si="1"/>
        <v>0.99436864056376517</v>
      </c>
      <c r="I17" s="21">
        <f>SUM(I9:I16)</f>
        <v>856668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48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44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5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93223</v>
      </c>
      <c r="D9" s="11">
        <f>+C9/C17</f>
        <v>0.10695690883599474</v>
      </c>
      <c r="E9" s="8">
        <v>92012</v>
      </c>
      <c r="F9" s="11">
        <f>+C9/E9</f>
        <v>1.0131613267834629</v>
      </c>
      <c r="G9" s="8">
        <v>107700</v>
      </c>
      <c r="H9" s="11">
        <f>+C9/G9</f>
        <v>0.86558031569173632</v>
      </c>
      <c r="I9" s="14">
        <v>69534</v>
      </c>
      <c r="K9" s="22"/>
      <c r="L9" s="65"/>
    </row>
    <row r="10" spans="1:12" ht="27.95" customHeight="1" x14ac:dyDescent="0.15">
      <c r="A10" s="3" t="s">
        <v>13</v>
      </c>
      <c r="B10" s="6">
        <v>8</v>
      </c>
      <c r="C10" s="8">
        <v>277530</v>
      </c>
      <c r="D10" s="12">
        <f>+C10/C17</f>
        <v>0.31841660222534807</v>
      </c>
      <c r="E10" s="8">
        <v>267374</v>
      </c>
      <c r="F10" s="24">
        <f t="shared" ref="F10:F17" si="0">+C10/E10</f>
        <v>1.0379842467854017</v>
      </c>
      <c r="G10" s="9">
        <v>278648</v>
      </c>
      <c r="H10" s="12">
        <f t="shared" ref="H10:H17" si="1">+C10/G10</f>
        <v>0.99598776951566137</v>
      </c>
      <c r="I10" s="15">
        <v>279290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47152</v>
      </c>
      <c r="D11" s="12">
        <f>+C11/C17</f>
        <v>5.4098582596943071E-2</v>
      </c>
      <c r="E11" s="8">
        <v>42466</v>
      </c>
      <c r="F11" s="24">
        <f t="shared" si="0"/>
        <v>1.11034710121038</v>
      </c>
      <c r="G11" s="9">
        <v>49430</v>
      </c>
      <c r="H11" s="12">
        <f t="shared" si="1"/>
        <v>0.9539146267448918</v>
      </c>
      <c r="I11" s="15">
        <v>31927</v>
      </c>
      <c r="L11" s="65"/>
    </row>
    <row r="12" spans="1:12" ht="27.95" customHeight="1" x14ac:dyDescent="0.15">
      <c r="A12" s="3" t="s">
        <v>15</v>
      </c>
      <c r="B12" s="6">
        <v>5</v>
      </c>
      <c r="C12" s="8">
        <v>118161</v>
      </c>
      <c r="D12" s="12">
        <f>+C12/C17</f>
        <v>0.13556885430601862</v>
      </c>
      <c r="E12" s="8">
        <v>129796</v>
      </c>
      <c r="F12" s="24">
        <f t="shared" si="0"/>
        <v>0.91035933310733763</v>
      </c>
      <c r="G12" s="9">
        <v>122545</v>
      </c>
      <c r="H12" s="12">
        <f t="shared" si="1"/>
        <v>0.9642253865926802</v>
      </c>
      <c r="I12" s="15">
        <v>108927</v>
      </c>
      <c r="K12" s="22"/>
      <c r="L12" s="65"/>
    </row>
    <row r="13" spans="1:12" ht="27.95" customHeight="1" x14ac:dyDescent="0.15">
      <c r="A13" s="3" t="s">
        <v>16</v>
      </c>
      <c r="B13" s="6">
        <v>6</v>
      </c>
      <c r="C13" s="8">
        <v>136614</v>
      </c>
      <c r="D13" s="12">
        <f>+C13/C17</f>
        <v>0.15674040895187438</v>
      </c>
      <c r="E13" s="8">
        <v>145637</v>
      </c>
      <c r="F13" s="24">
        <f t="shared" si="0"/>
        <v>0.93804459031702103</v>
      </c>
      <c r="G13" s="9">
        <v>157036</v>
      </c>
      <c r="H13" s="12">
        <f t="shared" si="1"/>
        <v>0.86995338648462772</v>
      </c>
      <c r="I13" s="15">
        <v>149849</v>
      </c>
      <c r="L13" s="65"/>
    </row>
    <row r="14" spans="1:12" ht="27.95" customHeight="1" x14ac:dyDescent="0.15">
      <c r="A14" s="3" t="s">
        <v>45</v>
      </c>
      <c r="B14" s="6">
        <v>5</v>
      </c>
      <c r="C14" s="8">
        <v>110081</v>
      </c>
      <c r="D14" s="12">
        <f>+C14/C17</f>
        <v>0.12629848300929103</v>
      </c>
      <c r="E14" s="8">
        <v>109491</v>
      </c>
      <c r="F14" s="24">
        <f t="shared" si="0"/>
        <v>1.0053885707501073</v>
      </c>
      <c r="G14" s="9">
        <v>130957</v>
      </c>
      <c r="H14" s="12">
        <f t="shared" si="1"/>
        <v>0.84058889559168282</v>
      </c>
      <c r="I14" s="15">
        <v>103862</v>
      </c>
      <c r="L14" s="65"/>
    </row>
    <row r="15" spans="1:12" ht="27.95" customHeight="1" x14ac:dyDescent="0.15">
      <c r="A15" s="3" t="s">
        <v>46</v>
      </c>
      <c r="B15" s="6">
        <v>3</v>
      </c>
      <c r="C15" s="8">
        <v>10150</v>
      </c>
      <c r="D15" s="12">
        <f>+C15/C17</f>
        <v>1.1645330279923909E-2</v>
      </c>
      <c r="E15" s="8">
        <v>11919</v>
      </c>
      <c r="F15" s="24">
        <f t="shared" si="0"/>
        <v>0.85158150851581504</v>
      </c>
      <c r="G15" s="9">
        <v>11371</v>
      </c>
      <c r="H15" s="12">
        <f t="shared" si="1"/>
        <v>0.89262158121537238</v>
      </c>
      <c r="I15" s="15">
        <v>14096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78683</v>
      </c>
      <c r="D16" s="13">
        <f>+C16/C17</f>
        <v>9.0274829794606201E-2</v>
      </c>
      <c r="E16" s="10">
        <v>86309</v>
      </c>
      <c r="F16" s="25">
        <f t="shared" si="0"/>
        <v>0.91164304997161361</v>
      </c>
      <c r="G16" s="10">
        <v>97275</v>
      </c>
      <c r="H16" s="13">
        <f t="shared" si="1"/>
        <v>0.8088717553328193</v>
      </c>
      <c r="I16" s="16">
        <v>95659</v>
      </c>
      <c r="L16" s="65"/>
    </row>
    <row r="17" spans="1:12" ht="27.95" customHeight="1" thickBot="1" x14ac:dyDescent="0.2">
      <c r="A17" s="17" t="s">
        <v>19</v>
      </c>
      <c r="B17" s="18">
        <f>SUM(B9:B16)</f>
        <v>39</v>
      </c>
      <c r="C17" s="19">
        <f>SUM(C9:C16)</f>
        <v>871594</v>
      </c>
      <c r="D17" s="20">
        <f>+C17/C17</f>
        <v>1</v>
      </c>
      <c r="E17" s="19">
        <f>SUM(E9:E16)</f>
        <v>885004</v>
      </c>
      <c r="F17" s="20">
        <f t="shared" si="0"/>
        <v>0.98484752611287629</v>
      </c>
      <c r="G17" s="19">
        <f>SUM(G9:G16)</f>
        <v>954962</v>
      </c>
      <c r="H17" s="20">
        <f t="shared" si="1"/>
        <v>0.91270019121179691</v>
      </c>
      <c r="I17" s="21">
        <f>SUM(I9:I16)</f>
        <v>853144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B4:C5"/>
    <mergeCell ref="I7:I8"/>
    <mergeCell ref="A1:I1"/>
    <mergeCell ref="A2:I2"/>
    <mergeCell ref="G3:I3"/>
    <mergeCell ref="H6:I6"/>
    <mergeCell ref="E7:E8"/>
    <mergeCell ref="F7:F8"/>
    <mergeCell ref="G7:G8"/>
    <mergeCell ref="H7:H8"/>
    <mergeCell ref="A7:A8"/>
    <mergeCell ref="B7:B8"/>
    <mergeCell ref="C7:C8"/>
    <mergeCell ref="D7:D8"/>
  </mergeCells>
  <phoneticPr fontId="2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21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90289</v>
      </c>
      <c r="D9" s="11">
        <f>+C9/C17</f>
        <v>0.11310045746754385</v>
      </c>
      <c r="E9" s="8">
        <v>93223</v>
      </c>
      <c r="F9" s="11">
        <f>+C9/E9</f>
        <v>0.96852708022698264</v>
      </c>
      <c r="G9" s="8">
        <v>98112</v>
      </c>
      <c r="H9" s="11">
        <f>+C9/G9</f>
        <v>0.92026459556425311</v>
      </c>
      <c r="I9" s="14">
        <v>67270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243100</v>
      </c>
      <c r="D10" s="12">
        <f>+C10/C17</f>
        <v>0.30451905780726235</v>
      </c>
      <c r="E10" s="8">
        <v>277530</v>
      </c>
      <c r="F10" s="24">
        <f t="shared" ref="F10:F17" si="0">+C10/E10</f>
        <v>0.8759413396749901</v>
      </c>
      <c r="G10" s="9">
        <v>233303</v>
      </c>
      <c r="H10" s="12">
        <f t="shared" ref="H10:H17" si="1">+C10/G10</f>
        <v>1.0419926018953893</v>
      </c>
      <c r="I10" s="15">
        <v>241357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41867</v>
      </c>
      <c r="D11" s="12">
        <f>+C11/C17</f>
        <v>5.2444670478061096E-2</v>
      </c>
      <c r="E11" s="8">
        <v>47152</v>
      </c>
      <c r="F11" s="24">
        <f t="shared" si="0"/>
        <v>0.88791567695961993</v>
      </c>
      <c r="G11" s="9">
        <v>42770</v>
      </c>
      <c r="H11" s="12">
        <f t="shared" si="1"/>
        <v>0.97888707037643208</v>
      </c>
      <c r="I11" s="15">
        <v>26495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105031</v>
      </c>
      <c r="D12" s="12">
        <f>+C12/C17</f>
        <v>0.13156701423510725</v>
      </c>
      <c r="E12" s="8">
        <v>87189</v>
      </c>
      <c r="F12" s="24">
        <f t="shared" si="0"/>
        <v>1.2046359059055616</v>
      </c>
      <c r="G12" s="9">
        <v>72319</v>
      </c>
      <c r="H12" s="12">
        <f t="shared" si="1"/>
        <v>1.4523292634024254</v>
      </c>
      <c r="I12" s="15">
        <v>103446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126990</v>
      </c>
      <c r="D13" s="12">
        <f>+C13/C17</f>
        <v>0.15907394138603145</v>
      </c>
      <c r="E13" s="8">
        <v>136614</v>
      </c>
      <c r="F13" s="24">
        <f t="shared" si="0"/>
        <v>0.92955334006763579</v>
      </c>
      <c r="G13" s="9">
        <v>126703</v>
      </c>
      <c r="H13" s="12">
        <f t="shared" si="1"/>
        <v>1.0022651397362337</v>
      </c>
      <c r="I13" s="15">
        <v>138937</v>
      </c>
      <c r="L13" s="65"/>
    </row>
    <row r="14" spans="1:12" ht="27.95" customHeight="1" x14ac:dyDescent="0.15">
      <c r="A14" s="3" t="s">
        <v>45</v>
      </c>
      <c r="B14" s="6">
        <v>3</v>
      </c>
      <c r="C14" s="8">
        <v>99925</v>
      </c>
      <c r="D14" s="12">
        <f>+C14/C17</f>
        <v>0.1251709866367367</v>
      </c>
      <c r="E14" s="8">
        <v>96434</v>
      </c>
      <c r="F14" s="24">
        <f t="shared" si="0"/>
        <v>1.0362009249849637</v>
      </c>
      <c r="G14" s="9">
        <v>89998</v>
      </c>
      <c r="H14" s="12">
        <f t="shared" si="1"/>
        <v>1.1103024511655815</v>
      </c>
      <c r="I14" s="15">
        <v>91937</v>
      </c>
      <c r="L14" s="65"/>
    </row>
    <row r="15" spans="1:12" ht="27.95" customHeight="1" x14ac:dyDescent="0.15">
      <c r="A15" s="3" t="s">
        <v>46</v>
      </c>
      <c r="B15" s="6">
        <v>2</v>
      </c>
      <c r="C15" s="8">
        <v>8716</v>
      </c>
      <c r="D15" s="12">
        <f>+C15/C17</f>
        <v>1.0918091764081031E-2</v>
      </c>
      <c r="E15" s="8">
        <v>10150</v>
      </c>
      <c r="F15" s="24">
        <f t="shared" si="0"/>
        <v>0.85871921182266009</v>
      </c>
      <c r="G15" s="9">
        <v>9497</v>
      </c>
      <c r="H15" s="12">
        <f t="shared" si="1"/>
        <v>0.91776350426450459</v>
      </c>
      <c r="I15" s="15">
        <v>11852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82390</v>
      </c>
      <c r="D16" s="13">
        <f>+C16/C17</f>
        <v>0.10320578022517625</v>
      </c>
      <c r="E16" s="10">
        <v>78683</v>
      </c>
      <c r="F16" s="25">
        <f t="shared" si="0"/>
        <v>1.0471130993988536</v>
      </c>
      <c r="G16" s="10">
        <v>81902</v>
      </c>
      <c r="H16" s="13">
        <f t="shared" si="1"/>
        <v>1.0059583404556665</v>
      </c>
      <c r="I16" s="16">
        <v>96830</v>
      </c>
      <c r="L16" s="65"/>
    </row>
    <row r="17" spans="1:12" ht="27.95" customHeight="1" thickBot="1" x14ac:dyDescent="0.2">
      <c r="A17" s="17" t="s">
        <v>19</v>
      </c>
      <c r="B17" s="18">
        <f>SUM(B9:B16)</f>
        <v>33</v>
      </c>
      <c r="C17" s="19">
        <f>SUM(C9:C16)</f>
        <v>798308</v>
      </c>
      <c r="D17" s="20">
        <f>+C17/C17</f>
        <v>1</v>
      </c>
      <c r="E17" s="19">
        <f>SUM(E9:E16)</f>
        <v>826975</v>
      </c>
      <c r="F17" s="20">
        <f t="shared" si="0"/>
        <v>0.96533510686538282</v>
      </c>
      <c r="G17" s="19">
        <f>SUM(G9:G16)</f>
        <v>754604</v>
      </c>
      <c r="H17" s="20">
        <f t="shared" si="1"/>
        <v>1.0579164700955732</v>
      </c>
      <c r="I17" s="21">
        <f>SUM(I9:I16)</f>
        <v>778124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36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50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22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84322</v>
      </c>
      <c r="D9" s="11">
        <f>+C9/C17</f>
        <v>0.10736281072023815</v>
      </c>
      <c r="E9" s="8">
        <v>90289</v>
      </c>
      <c r="F9" s="11">
        <f>+C9/E9</f>
        <v>0.93391221522001577</v>
      </c>
      <c r="G9" s="8">
        <v>86631</v>
      </c>
      <c r="H9" s="11">
        <f>+C9/G9</f>
        <v>0.97334672345926976</v>
      </c>
      <c r="I9" s="14">
        <v>66021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244758</v>
      </c>
      <c r="D10" s="12">
        <f>+C10/C17</f>
        <v>0.31163761327131767</v>
      </c>
      <c r="E10" s="8">
        <v>243100</v>
      </c>
      <c r="F10" s="24">
        <f t="shared" ref="F10:F17" si="0">+C10/E10</f>
        <v>1.0068202385849445</v>
      </c>
      <c r="G10" s="9">
        <v>231818</v>
      </c>
      <c r="H10" s="12">
        <f t="shared" ref="H10:H17" si="1">+C10/G10</f>
        <v>1.0558196516232561</v>
      </c>
      <c r="I10" s="15">
        <v>233155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40206</v>
      </c>
      <c r="D11" s="12">
        <f>+C11/C17</f>
        <v>5.1192205685561244E-2</v>
      </c>
      <c r="E11" s="8">
        <v>41867</v>
      </c>
      <c r="F11" s="24">
        <f t="shared" si="0"/>
        <v>0.96032674899085202</v>
      </c>
      <c r="G11" s="9">
        <v>36093</v>
      </c>
      <c r="H11" s="12">
        <f t="shared" si="1"/>
        <v>1.1139556146621228</v>
      </c>
      <c r="I11" s="15">
        <v>27261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105928</v>
      </c>
      <c r="D12" s="12">
        <f>+C12/C17</f>
        <v>0.13487260517982716</v>
      </c>
      <c r="E12" s="8">
        <v>105031</v>
      </c>
      <c r="F12" s="24">
        <f t="shared" si="0"/>
        <v>1.0085403357104092</v>
      </c>
      <c r="G12" s="9">
        <v>91931</v>
      </c>
      <c r="H12" s="12">
        <f t="shared" si="1"/>
        <v>1.1522554959698035</v>
      </c>
      <c r="I12" s="15">
        <v>97532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130692</v>
      </c>
      <c r="D13" s="12">
        <f>+C13/C17</f>
        <v>0.16640331655616997</v>
      </c>
      <c r="E13" s="8">
        <v>126990</v>
      </c>
      <c r="F13" s="24">
        <f t="shared" si="0"/>
        <v>1.0291519017245452</v>
      </c>
      <c r="G13" s="9">
        <v>121338</v>
      </c>
      <c r="H13" s="12">
        <f t="shared" si="1"/>
        <v>1.0770904415764229</v>
      </c>
      <c r="I13" s="15">
        <v>138558</v>
      </c>
      <c r="L13" s="65"/>
    </row>
    <row r="14" spans="1:12" ht="27.95" customHeight="1" x14ac:dyDescent="0.15">
      <c r="A14" s="3" t="s">
        <v>45</v>
      </c>
      <c r="B14" s="6">
        <v>3</v>
      </c>
      <c r="C14" s="8">
        <v>93290</v>
      </c>
      <c r="D14" s="12">
        <f>+C14/C17</f>
        <v>0.11878129802531981</v>
      </c>
      <c r="E14" s="8">
        <v>99925</v>
      </c>
      <c r="F14" s="24">
        <f t="shared" si="0"/>
        <v>0.93360020015011258</v>
      </c>
      <c r="G14" s="9">
        <v>98818</v>
      </c>
      <c r="H14" s="12">
        <f t="shared" si="1"/>
        <v>0.94405877471715682</v>
      </c>
      <c r="I14" s="15">
        <v>89930</v>
      </c>
      <c r="L14" s="65"/>
    </row>
    <row r="15" spans="1:12" ht="27.95" customHeight="1" x14ac:dyDescent="0.15">
      <c r="A15" s="3" t="s">
        <v>46</v>
      </c>
      <c r="B15" s="6">
        <v>2</v>
      </c>
      <c r="C15" s="8">
        <v>8067</v>
      </c>
      <c r="D15" s="12">
        <f>+C15/C17</f>
        <v>1.027129093332892E-2</v>
      </c>
      <c r="E15" s="8">
        <v>8716</v>
      </c>
      <c r="F15" s="24">
        <f t="shared" si="0"/>
        <v>0.9255392381826526</v>
      </c>
      <c r="G15" s="9">
        <v>8374</v>
      </c>
      <c r="H15" s="12">
        <f t="shared" si="1"/>
        <v>0.96333890613804629</v>
      </c>
      <c r="I15" s="15">
        <v>12162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78130</v>
      </c>
      <c r="D16" s="13">
        <f>+C16/C17</f>
        <v>9.9478859628237076E-2</v>
      </c>
      <c r="E16" s="10">
        <v>82390</v>
      </c>
      <c r="F16" s="25">
        <f t="shared" si="0"/>
        <v>0.94829469595824734</v>
      </c>
      <c r="G16" s="10">
        <v>77202</v>
      </c>
      <c r="H16" s="13">
        <f t="shared" si="1"/>
        <v>1.0120204139789124</v>
      </c>
      <c r="I16" s="16">
        <v>92754</v>
      </c>
      <c r="L16" s="65"/>
    </row>
    <row r="17" spans="1:12" ht="27.95" customHeight="1" thickBot="1" x14ac:dyDescent="0.2">
      <c r="A17" s="17" t="s">
        <v>19</v>
      </c>
      <c r="B17" s="18">
        <f>SUM(B9:B16)</f>
        <v>33</v>
      </c>
      <c r="C17" s="19">
        <f>SUM(C9:C16)</f>
        <v>785393</v>
      </c>
      <c r="D17" s="20">
        <f>+C17/C17</f>
        <v>1</v>
      </c>
      <c r="E17" s="19">
        <f>SUM(E9:E16)</f>
        <v>798308</v>
      </c>
      <c r="F17" s="20">
        <f t="shared" si="0"/>
        <v>0.98382203360106624</v>
      </c>
      <c r="G17" s="19">
        <f>SUM(G9:G16)</f>
        <v>752205</v>
      </c>
      <c r="H17" s="20">
        <f t="shared" si="1"/>
        <v>1.0441209510705194</v>
      </c>
      <c r="I17" s="21">
        <f>SUM(I9:I16)</f>
        <v>757373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37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51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23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86932</v>
      </c>
      <c r="D9" s="11">
        <f>+C9/C17</f>
        <v>0.11611276289392349</v>
      </c>
      <c r="E9" s="8">
        <v>84322</v>
      </c>
      <c r="F9" s="11">
        <f>+C9/E9</f>
        <v>1.0309527762624227</v>
      </c>
      <c r="G9" s="8">
        <v>86885</v>
      </c>
      <c r="H9" s="11">
        <f>+C9/G9</f>
        <v>1.0005409449272027</v>
      </c>
      <c r="I9" s="14">
        <v>63431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232463</v>
      </c>
      <c r="D10" s="12">
        <f>+C10/C17</f>
        <v>0.31049465329924697</v>
      </c>
      <c r="E10" s="8">
        <v>244758</v>
      </c>
      <c r="F10" s="24">
        <f t="shared" ref="F10:F17" si="0">+C10/E10</f>
        <v>0.94976670834048327</v>
      </c>
      <c r="G10" s="9">
        <v>229092</v>
      </c>
      <c r="H10" s="12">
        <f t="shared" ref="H10:H17" si="1">+C10/G10</f>
        <v>1.0147146124700994</v>
      </c>
      <c r="I10" s="15">
        <v>232190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39615</v>
      </c>
      <c r="D11" s="12">
        <f>+C11/C17</f>
        <v>5.2912703055753678E-2</v>
      </c>
      <c r="E11" s="8">
        <v>40206</v>
      </c>
      <c r="F11" s="24">
        <f t="shared" si="0"/>
        <v>0.98530070138785253</v>
      </c>
      <c r="G11" s="9">
        <v>42962</v>
      </c>
      <c r="H11" s="12">
        <f t="shared" si="1"/>
        <v>0.92209394348494023</v>
      </c>
      <c r="I11" s="15">
        <v>26081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102581</v>
      </c>
      <c r="D12" s="12">
        <f>+C12/C17</f>
        <v>0.13701471644988686</v>
      </c>
      <c r="E12" s="8">
        <v>105928</v>
      </c>
      <c r="F12" s="24">
        <f t="shared" si="0"/>
        <v>0.96840306623366812</v>
      </c>
      <c r="G12" s="9">
        <v>104985</v>
      </c>
      <c r="H12" s="12">
        <f t="shared" si="1"/>
        <v>0.97710149068914609</v>
      </c>
      <c r="I12" s="15">
        <v>97073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116234</v>
      </c>
      <c r="D13" s="12">
        <f>+C13/C17</f>
        <v>0.15525066583320646</v>
      </c>
      <c r="E13" s="8">
        <v>130692</v>
      </c>
      <c r="F13" s="24">
        <f t="shared" si="0"/>
        <v>0.88937348881339329</v>
      </c>
      <c r="G13" s="9">
        <v>125283</v>
      </c>
      <c r="H13" s="12">
        <f t="shared" si="1"/>
        <v>0.92777152526679596</v>
      </c>
      <c r="I13" s="15">
        <v>132856</v>
      </c>
      <c r="L13" s="65"/>
    </row>
    <row r="14" spans="1:12" ht="27.95" customHeight="1" x14ac:dyDescent="0.15">
      <c r="A14" s="3" t="s">
        <v>45</v>
      </c>
      <c r="B14" s="6">
        <v>3</v>
      </c>
      <c r="C14" s="8">
        <v>87903</v>
      </c>
      <c r="D14" s="12">
        <f>+C14/C17</f>
        <v>0.11740970179754931</v>
      </c>
      <c r="E14" s="8">
        <v>93290</v>
      </c>
      <c r="F14" s="24">
        <f t="shared" si="0"/>
        <v>0.94225533283310103</v>
      </c>
      <c r="G14" s="9">
        <v>102129</v>
      </c>
      <c r="H14" s="12">
        <f t="shared" si="1"/>
        <v>0.86070557823928562</v>
      </c>
      <c r="I14" s="15">
        <v>89977</v>
      </c>
      <c r="L14" s="65"/>
    </row>
    <row r="15" spans="1:12" ht="27.95" customHeight="1" x14ac:dyDescent="0.15">
      <c r="A15" s="3" t="s">
        <v>46</v>
      </c>
      <c r="B15" s="6">
        <v>2</v>
      </c>
      <c r="C15" s="8">
        <v>7035</v>
      </c>
      <c r="D15" s="12">
        <f>+C15/C17</f>
        <v>9.3964626024795449E-3</v>
      </c>
      <c r="E15" s="8">
        <v>8067</v>
      </c>
      <c r="F15" s="24">
        <f t="shared" si="0"/>
        <v>0.87207140200818145</v>
      </c>
      <c r="G15" s="9">
        <v>9336</v>
      </c>
      <c r="H15" s="12">
        <f t="shared" si="1"/>
        <v>0.75353470437018</v>
      </c>
      <c r="I15" s="15">
        <v>11153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75923</v>
      </c>
      <c r="D16" s="13">
        <f>+C16/C17</f>
        <v>0.10140833406795371</v>
      </c>
      <c r="E16" s="10">
        <v>78130</v>
      </c>
      <c r="F16" s="25">
        <f t="shared" si="0"/>
        <v>0.97175220785869709</v>
      </c>
      <c r="G16" s="10">
        <v>79770</v>
      </c>
      <c r="H16" s="13">
        <f t="shared" si="1"/>
        <v>0.95177384981822744</v>
      </c>
      <c r="I16" s="16">
        <v>90476</v>
      </c>
      <c r="L16" s="65"/>
    </row>
    <row r="17" spans="1:12" ht="27.95" customHeight="1" thickBot="1" x14ac:dyDescent="0.2">
      <c r="A17" s="17" t="s">
        <v>19</v>
      </c>
      <c r="B17" s="18">
        <f>SUM(B9:B16)</f>
        <v>33</v>
      </c>
      <c r="C17" s="19">
        <f>SUM(C9:C16)</f>
        <v>748686</v>
      </c>
      <c r="D17" s="20">
        <f>+C17/C17</f>
        <v>1</v>
      </c>
      <c r="E17" s="19">
        <f>SUM(E9:E16)</f>
        <v>785393</v>
      </c>
      <c r="F17" s="20">
        <f t="shared" si="0"/>
        <v>0.95326288877033538</v>
      </c>
      <c r="G17" s="19">
        <f>SUM(G9:G16)</f>
        <v>780442</v>
      </c>
      <c r="H17" s="20">
        <f t="shared" si="1"/>
        <v>0.95931023701953511</v>
      </c>
      <c r="I17" s="21">
        <f>SUM(I9:I16)</f>
        <v>743237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52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24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81672</v>
      </c>
      <c r="D9" s="11">
        <f>+C9/C17</f>
        <v>0.11849848525298017</v>
      </c>
      <c r="E9" s="8">
        <v>86932</v>
      </c>
      <c r="F9" s="11">
        <f>+C9/E9</f>
        <v>0.93949293700823633</v>
      </c>
      <c r="G9" s="8">
        <v>76126</v>
      </c>
      <c r="H9" s="11">
        <f>+C9/G9</f>
        <v>1.0728529017681212</v>
      </c>
      <c r="I9" s="14">
        <v>62299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220641</v>
      </c>
      <c r="D10" s="12">
        <f>+C10/C17</f>
        <v>0.32012959502280824</v>
      </c>
      <c r="E10" s="8">
        <v>232463</v>
      </c>
      <c r="F10" s="24">
        <f t="shared" ref="F10:F17" si="0">+C10/E10</f>
        <v>0.94914459505383653</v>
      </c>
      <c r="G10" s="9">
        <v>202182</v>
      </c>
      <c r="H10" s="12">
        <f t="shared" ref="H10:H17" si="1">+C10/G10</f>
        <v>1.0912989286880137</v>
      </c>
      <c r="I10" s="15">
        <v>217807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37949</v>
      </c>
      <c r="D11" s="12">
        <f>+C11/C17</f>
        <v>5.5060473808224902E-2</v>
      </c>
      <c r="E11" s="8">
        <v>39615</v>
      </c>
      <c r="F11" s="24">
        <f t="shared" si="0"/>
        <v>0.95794522276915306</v>
      </c>
      <c r="G11" s="9">
        <v>35848</v>
      </c>
      <c r="H11" s="12">
        <f t="shared" si="1"/>
        <v>1.058608569515733</v>
      </c>
      <c r="I11" s="15">
        <v>24501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102174</v>
      </c>
      <c r="D12" s="12">
        <f>+C12/C17</f>
        <v>0.14824498276322357</v>
      </c>
      <c r="E12" s="8">
        <v>102581</v>
      </c>
      <c r="F12" s="24">
        <f t="shared" si="0"/>
        <v>0.99603240366149681</v>
      </c>
      <c r="G12" s="9">
        <v>89617</v>
      </c>
      <c r="H12" s="12">
        <f t="shared" si="1"/>
        <v>1.1401185043016393</v>
      </c>
      <c r="I12" s="15">
        <v>94677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108404</v>
      </c>
      <c r="D13" s="12">
        <f>+C13/C17</f>
        <v>0.15728413404060218</v>
      </c>
      <c r="E13" s="8">
        <v>116234</v>
      </c>
      <c r="F13" s="24">
        <f t="shared" si="0"/>
        <v>0.93263588967083644</v>
      </c>
      <c r="G13" s="9">
        <v>107197</v>
      </c>
      <c r="H13" s="12">
        <f t="shared" si="1"/>
        <v>1.0112596434601715</v>
      </c>
      <c r="I13" s="15">
        <v>119388</v>
      </c>
      <c r="L13" s="65"/>
    </row>
    <row r="14" spans="1:12" ht="27.95" customHeight="1" x14ac:dyDescent="0.15">
      <c r="A14" s="3" t="s">
        <v>45</v>
      </c>
      <c r="B14" s="6">
        <v>3</v>
      </c>
      <c r="C14" s="8">
        <v>57911</v>
      </c>
      <c r="D14" s="12">
        <f>+C14/C17</f>
        <v>8.4023481480621678E-2</v>
      </c>
      <c r="E14" s="8">
        <v>87903</v>
      </c>
      <c r="F14" s="24">
        <f t="shared" si="0"/>
        <v>0.65880572904223977</v>
      </c>
      <c r="G14" s="9">
        <v>91387</v>
      </c>
      <c r="H14" s="12">
        <f t="shared" si="1"/>
        <v>0.63368969328241431</v>
      </c>
      <c r="I14" s="15">
        <v>76581</v>
      </c>
      <c r="L14" s="65"/>
    </row>
    <row r="15" spans="1:12" ht="27.95" customHeight="1" x14ac:dyDescent="0.15">
      <c r="A15" s="3" t="s">
        <v>46</v>
      </c>
      <c r="B15" s="6">
        <v>2</v>
      </c>
      <c r="C15" s="8">
        <v>6805</v>
      </c>
      <c r="D15" s="12">
        <f>+C15/C17</f>
        <v>9.8734228639745566E-3</v>
      </c>
      <c r="E15" s="8">
        <v>7035</v>
      </c>
      <c r="F15" s="24">
        <f t="shared" si="0"/>
        <v>0.96730632551528073</v>
      </c>
      <c r="G15" s="9">
        <v>7656</v>
      </c>
      <c r="H15" s="12">
        <f t="shared" si="1"/>
        <v>0.88884535005224663</v>
      </c>
      <c r="I15" s="15">
        <v>9294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73668</v>
      </c>
      <c r="D16" s="13">
        <f>+C16/C17</f>
        <v>0.10688542476756469</v>
      </c>
      <c r="E16" s="10">
        <v>75923</v>
      </c>
      <c r="F16" s="25">
        <f t="shared" si="0"/>
        <v>0.97029885541930638</v>
      </c>
      <c r="G16" s="10">
        <v>66769</v>
      </c>
      <c r="H16" s="13">
        <f t="shared" si="1"/>
        <v>1.1033263939852327</v>
      </c>
      <c r="I16" s="16">
        <v>78898</v>
      </c>
      <c r="L16" s="65"/>
    </row>
    <row r="17" spans="1:12" ht="27.95" customHeight="1" thickBot="1" x14ac:dyDescent="0.2">
      <c r="A17" s="17" t="s">
        <v>19</v>
      </c>
      <c r="B17" s="18">
        <f>SUM(B9:B16)</f>
        <v>33</v>
      </c>
      <c r="C17" s="19">
        <f>SUM(C9:C16)</f>
        <v>689224</v>
      </c>
      <c r="D17" s="20">
        <f>+C17/C17</f>
        <v>1</v>
      </c>
      <c r="E17" s="19">
        <f>SUM(E9:E16)</f>
        <v>748686</v>
      </c>
      <c r="F17" s="20">
        <f t="shared" si="0"/>
        <v>0.9205781863157585</v>
      </c>
      <c r="G17" s="19">
        <f>SUM(G9:G16)</f>
        <v>676782</v>
      </c>
      <c r="H17" s="20">
        <f t="shared" si="1"/>
        <v>1.0183840586776836</v>
      </c>
      <c r="I17" s="21">
        <f>SUM(I9:I16)</f>
        <v>683445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30" t="s">
        <v>39</v>
      </c>
      <c r="B1" s="30"/>
      <c r="C1" s="30"/>
      <c r="D1" s="30"/>
      <c r="E1" s="30"/>
      <c r="F1" s="30"/>
      <c r="G1" s="30"/>
      <c r="H1" s="30"/>
      <c r="I1" s="30"/>
    </row>
    <row r="2" spans="1:12" ht="15" customHeight="1" x14ac:dyDescent="0.15">
      <c r="A2" s="31" t="s">
        <v>53</v>
      </c>
      <c r="B2" s="31"/>
      <c r="C2" s="31"/>
      <c r="D2" s="31"/>
      <c r="E2" s="31"/>
      <c r="F2" s="31"/>
      <c r="G2" s="31"/>
      <c r="H2" s="31"/>
      <c r="I2" s="31"/>
    </row>
    <row r="3" spans="1:12" ht="15" customHeight="1" x14ac:dyDescent="0.15">
      <c r="G3" s="32" t="s">
        <v>1</v>
      </c>
      <c r="H3" s="33"/>
      <c r="I3" s="33"/>
    </row>
    <row r="4" spans="1:12" ht="15" customHeight="1" x14ac:dyDescent="0.15">
      <c r="B4" s="27" t="s">
        <v>35</v>
      </c>
      <c r="C4" s="27"/>
    </row>
    <row r="5" spans="1:12" ht="15" customHeight="1" x14ac:dyDescent="0.15">
      <c r="B5" s="27"/>
      <c r="C5" s="27"/>
    </row>
    <row r="6" spans="1:12" ht="14.25" customHeight="1" thickBot="1" x14ac:dyDescent="0.2">
      <c r="H6" s="31" t="s">
        <v>2</v>
      </c>
      <c r="I6" s="31"/>
    </row>
    <row r="7" spans="1:12" ht="15" customHeight="1" x14ac:dyDescent="0.15">
      <c r="A7" s="42" t="s">
        <v>3</v>
      </c>
      <c r="B7" s="44" t="s">
        <v>4</v>
      </c>
      <c r="C7" s="34" t="s">
        <v>25</v>
      </c>
      <c r="D7" s="46" t="s">
        <v>6</v>
      </c>
      <c r="E7" s="34" t="s">
        <v>7</v>
      </c>
      <c r="F7" s="36" t="s">
        <v>8</v>
      </c>
      <c r="G7" s="38" t="s">
        <v>9</v>
      </c>
      <c r="H7" s="40" t="s">
        <v>10</v>
      </c>
      <c r="I7" s="28" t="s">
        <v>11</v>
      </c>
    </row>
    <row r="8" spans="1:12" ht="14.25" customHeight="1" thickBot="1" x14ac:dyDescent="0.2">
      <c r="A8" s="43"/>
      <c r="B8" s="45"/>
      <c r="C8" s="35"/>
      <c r="D8" s="47"/>
      <c r="E8" s="35"/>
      <c r="F8" s="37"/>
      <c r="G8" s="39"/>
      <c r="H8" s="41"/>
      <c r="I8" s="29"/>
    </row>
    <row r="9" spans="1:12" ht="27.95" customHeight="1" x14ac:dyDescent="0.15">
      <c r="A9" s="2" t="s">
        <v>12</v>
      </c>
      <c r="B9" s="5">
        <v>5</v>
      </c>
      <c r="C9" s="8">
        <v>72402</v>
      </c>
      <c r="D9" s="11">
        <f>+C9/C17</f>
        <v>0.10764768065800058</v>
      </c>
      <c r="E9" s="8">
        <v>81672</v>
      </c>
      <c r="F9" s="11">
        <f>+C9/E9</f>
        <v>0.88649720834557744</v>
      </c>
      <c r="G9" s="8">
        <v>76133</v>
      </c>
      <c r="H9" s="11">
        <f>+C9/G9</f>
        <v>0.95099365583912365</v>
      </c>
      <c r="I9" s="14">
        <v>52968</v>
      </c>
      <c r="K9" s="22"/>
      <c r="L9" s="65"/>
    </row>
    <row r="10" spans="1:12" ht="27.95" customHeight="1" x14ac:dyDescent="0.15">
      <c r="A10" s="3" t="s">
        <v>13</v>
      </c>
      <c r="B10" s="6">
        <v>7</v>
      </c>
      <c r="C10" s="8">
        <v>216228</v>
      </c>
      <c r="D10" s="12">
        <f>+C10/C17</f>
        <v>0.3214889463456555</v>
      </c>
      <c r="E10" s="8">
        <v>220641</v>
      </c>
      <c r="F10" s="24">
        <f t="shared" ref="F10:F17" si="0">+C10/E10</f>
        <v>0.97999918419514054</v>
      </c>
      <c r="G10" s="9">
        <v>216769</v>
      </c>
      <c r="H10" s="12">
        <f t="shared" ref="H10:H17" si="1">+C10/G10</f>
        <v>0.99750425568231615</v>
      </c>
      <c r="I10" s="15">
        <v>204629</v>
      </c>
      <c r="L10" s="65"/>
    </row>
    <row r="11" spans="1:12" ht="27.95" customHeight="1" x14ac:dyDescent="0.15">
      <c r="A11" s="3" t="s">
        <v>14</v>
      </c>
      <c r="B11" s="6">
        <v>3</v>
      </c>
      <c r="C11" s="8">
        <v>33498</v>
      </c>
      <c r="D11" s="12">
        <f>+C11/C17</f>
        <v>4.9805005478877701E-2</v>
      </c>
      <c r="E11" s="8">
        <v>37949</v>
      </c>
      <c r="F11" s="24">
        <f t="shared" si="0"/>
        <v>0.88271100687765158</v>
      </c>
      <c r="G11" s="9">
        <v>33169</v>
      </c>
      <c r="H11" s="12">
        <f t="shared" si="1"/>
        <v>1.009918900177877</v>
      </c>
      <c r="I11" s="15">
        <v>21511</v>
      </c>
      <c r="L11" s="65"/>
    </row>
    <row r="12" spans="1:12" ht="27.95" customHeight="1" x14ac:dyDescent="0.15">
      <c r="A12" s="3" t="s">
        <v>15</v>
      </c>
      <c r="B12" s="6">
        <v>4</v>
      </c>
      <c r="C12" s="8">
        <v>96062</v>
      </c>
      <c r="D12" s="12">
        <f>+C12/C17</f>
        <v>0.14282549514335033</v>
      </c>
      <c r="E12" s="8">
        <v>102174</v>
      </c>
      <c r="F12" s="24">
        <f t="shared" si="0"/>
        <v>0.94018047644214775</v>
      </c>
      <c r="G12" s="9">
        <v>94868</v>
      </c>
      <c r="H12" s="12">
        <f t="shared" si="1"/>
        <v>1.012585908841759</v>
      </c>
      <c r="I12" s="15">
        <v>83552</v>
      </c>
      <c r="K12" s="22"/>
      <c r="L12" s="65"/>
    </row>
    <row r="13" spans="1:12" ht="27.95" customHeight="1" x14ac:dyDescent="0.15">
      <c r="A13" s="3" t="s">
        <v>16</v>
      </c>
      <c r="B13" s="6">
        <v>5</v>
      </c>
      <c r="C13" s="8">
        <v>110540</v>
      </c>
      <c r="D13" s="12">
        <f>+C13/C17</f>
        <v>0.16435146294212016</v>
      </c>
      <c r="E13" s="8">
        <v>108404</v>
      </c>
      <c r="F13" s="24">
        <f t="shared" si="0"/>
        <v>1.019704069960518</v>
      </c>
      <c r="G13" s="9">
        <v>113467</v>
      </c>
      <c r="H13" s="12">
        <f t="shared" si="1"/>
        <v>0.9742039535724043</v>
      </c>
      <c r="I13" s="15">
        <v>111242</v>
      </c>
      <c r="L13" s="65"/>
    </row>
    <row r="14" spans="1:12" ht="27.95" customHeight="1" x14ac:dyDescent="0.15">
      <c r="A14" s="3" t="s">
        <v>45</v>
      </c>
      <c r="B14" s="6">
        <v>2</v>
      </c>
      <c r="C14" s="8">
        <v>63828</v>
      </c>
      <c r="D14" s="12">
        <f>+C14/C17</f>
        <v>9.489981162176267E-2</v>
      </c>
      <c r="E14" s="8">
        <v>57911</v>
      </c>
      <c r="F14" s="24">
        <f t="shared" si="0"/>
        <v>1.1021740256600645</v>
      </c>
      <c r="G14" s="9">
        <v>85475</v>
      </c>
      <c r="H14" s="12">
        <f t="shared" si="1"/>
        <v>0.74674466218192459</v>
      </c>
      <c r="I14" s="15">
        <v>76465</v>
      </c>
      <c r="L14" s="65"/>
    </row>
    <row r="15" spans="1:12" ht="27.95" customHeight="1" x14ac:dyDescent="0.15">
      <c r="A15" s="3" t="s">
        <v>46</v>
      </c>
      <c r="B15" s="6">
        <v>1</v>
      </c>
      <c r="C15" s="8">
        <v>6928</v>
      </c>
      <c r="D15" s="12">
        <f>+C15/C17</f>
        <v>1.0300587436792187E-2</v>
      </c>
      <c r="E15" s="8">
        <v>6805</v>
      </c>
      <c r="F15" s="24">
        <f t="shared" si="0"/>
        <v>1.0180749448934607</v>
      </c>
      <c r="G15" s="9">
        <v>7848</v>
      </c>
      <c r="H15" s="12">
        <f t="shared" si="1"/>
        <v>0.88277268093781858</v>
      </c>
      <c r="I15" s="15">
        <v>10017</v>
      </c>
      <c r="K15" s="22"/>
      <c r="L15" s="65"/>
    </row>
    <row r="16" spans="1:12" ht="27.95" customHeight="1" thickBot="1" x14ac:dyDescent="0.2">
      <c r="A16" s="4" t="s">
        <v>18</v>
      </c>
      <c r="B16" s="7">
        <v>4</v>
      </c>
      <c r="C16" s="10">
        <v>73097</v>
      </c>
      <c r="D16" s="13">
        <f>+C16/C17</f>
        <v>0.1086810103734409</v>
      </c>
      <c r="E16" s="10">
        <v>73668</v>
      </c>
      <c r="F16" s="25">
        <f t="shared" si="0"/>
        <v>0.99224900906770919</v>
      </c>
      <c r="G16" s="10">
        <v>71290</v>
      </c>
      <c r="H16" s="13">
        <f t="shared" si="1"/>
        <v>1.0253471735166222</v>
      </c>
      <c r="I16" s="16">
        <v>73809</v>
      </c>
      <c r="L16" s="65"/>
    </row>
    <row r="17" spans="1:12" ht="27.95" customHeight="1" thickBot="1" x14ac:dyDescent="0.2">
      <c r="A17" s="17" t="s">
        <v>19</v>
      </c>
      <c r="B17" s="18">
        <f>SUM(B9:B16)</f>
        <v>31</v>
      </c>
      <c r="C17" s="19">
        <f>SUM(C9:C16)</f>
        <v>672583</v>
      </c>
      <c r="D17" s="20">
        <f>+C17/C17</f>
        <v>1</v>
      </c>
      <c r="E17" s="19">
        <f>SUM(E9:E16)</f>
        <v>689224</v>
      </c>
      <c r="F17" s="20">
        <f t="shared" si="0"/>
        <v>0.97585545483035996</v>
      </c>
      <c r="G17" s="19">
        <f>SUM(G9:G16)</f>
        <v>699019</v>
      </c>
      <c r="H17" s="20">
        <f t="shared" si="1"/>
        <v>0.96218128548723281</v>
      </c>
      <c r="I17" s="21">
        <f>SUM(I9:I16)</f>
        <v>634193</v>
      </c>
      <c r="L17" s="65"/>
    </row>
    <row r="18" spans="1:12" ht="27.95" customHeight="1" x14ac:dyDescent="0.15">
      <c r="K18" s="22"/>
      <c r="L18" s="65"/>
    </row>
    <row r="19" spans="1:12" ht="27.95" customHeight="1" x14ac:dyDescent="0.15">
      <c r="L19" s="65"/>
    </row>
    <row r="20" spans="1:12" ht="27.95" customHeight="1" x14ac:dyDescent="0.15">
      <c r="L20" s="65"/>
    </row>
    <row r="21" spans="1:12" ht="27.95" customHeight="1" x14ac:dyDescent="0.15">
      <c r="K21" s="22"/>
      <c r="L21" s="65"/>
    </row>
    <row r="22" spans="1:12" ht="15" customHeight="1" x14ac:dyDescent="0.15">
      <c r="L22" s="65"/>
    </row>
    <row r="23" spans="1:12" ht="15" customHeight="1" x14ac:dyDescent="0.15">
      <c r="L23" s="65"/>
    </row>
    <row r="24" spans="1:12" ht="15" customHeight="1" x14ac:dyDescent="0.15">
      <c r="K24" s="22"/>
      <c r="L24" s="65"/>
    </row>
    <row r="25" spans="1:12" ht="15" customHeight="1" x14ac:dyDescent="0.15">
      <c r="L25" s="65"/>
    </row>
    <row r="26" spans="1:12" ht="15" customHeight="1" x14ac:dyDescent="0.15">
      <c r="L26" s="65"/>
    </row>
    <row r="27" spans="1:12" ht="15" customHeight="1" x14ac:dyDescent="0.15">
      <c r="K27" s="22"/>
      <c r="L27" s="65"/>
    </row>
    <row r="28" spans="1:12" ht="15" customHeight="1" x14ac:dyDescent="0.15">
      <c r="L28" s="65"/>
    </row>
    <row r="29" spans="1:12" ht="15" customHeight="1" x14ac:dyDescent="0.15">
      <c r="L29" s="65"/>
    </row>
    <row r="30" spans="1:12" ht="15" customHeight="1" x14ac:dyDescent="0.15">
      <c r="K30" s="22"/>
      <c r="L30" s="65"/>
    </row>
    <row r="31" spans="1:12" ht="15" customHeight="1" x14ac:dyDescent="0.15">
      <c r="L31" s="65"/>
    </row>
    <row r="32" spans="1:12" ht="15" customHeight="1" x14ac:dyDescent="0.15">
      <c r="L32" s="65"/>
    </row>
    <row r="33" spans="11:12" ht="15" customHeight="1" x14ac:dyDescent="0.15">
      <c r="K33" s="22"/>
      <c r="L33" s="65"/>
    </row>
    <row r="34" spans="11:12" ht="15" customHeight="1" x14ac:dyDescent="0.15">
      <c r="L34" s="65"/>
    </row>
    <row r="35" spans="11:12" ht="15" customHeight="1" x14ac:dyDescent="0.15">
      <c r="L35" s="65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2017-06-06T22:21:00Z</dcterms:created>
  <dcterms:modified xsi:type="dcterms:W3CDTF">2020-07-19T01:36:36Z</dcterms:modified>
</cp:coreProperties>
</file>