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" yWindow="109" windowWidth="25417" windowHeight="11045" activeTab="0"/>
  </bookViews>
  <sheets>
    <sheet name="窒素業種別販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<sst xmlns="http://schemas.openxmlformats.org/spreadsheetml/2006/main" count="18" uniqueCount="18">
  <si>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日本産業・医療ガス協会</t>
  </si>
  <si>
    <t>(単位：千m3)</t>
  </si>
  <si>
    <t>業　種　別</t>
  </si>
  <si>
    <t>液化窒素</t>
  </si>
  <si>
    <t>パイプ圧送</t>
  </si>
  <si>
    <t>ボンベ詰</t>
  </si>
  <si>
    <t>合　　計</t>
  </si>
  <si>
    <t>前年同期</t>
  </si>
  <si>
    <t>鉄　　鋼　　業
（非鉄金属製造業を含む</t>
  </si>
  <si>
    <t>輸送用機械器具製造業</t>
  </si>
  <si>
    <t>電気機械器具製造業</t>
  </si>
  <si>
    <t>機械器具製造業
（輸送用、電気機械器具製造業を除く）</t>
  </si>
  <si>
    <t>化学工業</t>
  </si>
  <si>
    <t>食品製造業</t>
  </si>
  <si>
    <t>販売業者向け</t>
  </si>
  <si>
    <t>その他</t>
  </si>
  <si>
    <t>合　計</t>
  </si>
  <si>
    <t>前年同期比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</si>
</sst>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38" fontId="0" fillId="0" borderId="10" xfId="0" applyNumberFormat="1" applyFill="1" applyBorder="1" applyAlignment="1" applyProtection="1">
      <alignment horizontal="right" vertical="center"/>
      <protection/>
    </xf>
    <xf numFmtId="9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mga-fs\&#29987;&#26989;&#12460;&#12473;&#37096;&#38272;\JIMGA\&#32113;&#35336;&#12487;&#12540;&#12479;\&#37240;&#32032;&#31378;&#32032;&#12450;&#12523;&#12468;&#12531;&#32113;&#35336;&#12487;&#12540;&#12479;&#12501;&#12457;&#12523;&#12480;\WEB&#65288;&#37240;&#32032;&#12539;&#31378;&#32032;&#12539;&#12450;&#12523;&#12468;&#12531;&#65289;&#38598;&#35336;&#12487;&#12540;&#12479;2013.4&#65374;\&#21322;&#26399;&#26989;&#31278;&#21029;\n2half_2015_03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trogen"/>
      <sheetName val="pub"/>
    </sheetNames>
    <sheetDataSet>
      <sheetData sheetId="0">
        <row r="1">
          <cell r="A1" t="str">
            <v>2014年度下期業種別 窒素（一般）販売</v>
          </cell>
        </row>
        <row r="2">
          <cell r="A2" t="str">
            <v>（2014年10月～2015年3月）</v>
          </cell>
        </row>
        <row r="7">
          <cell r="C7">
            <v>69837</v>
          </cell>
          <cell r="E7">
            <v>79945</v>
          </cell>
          <cell r="G7">
            <v>192</v>
          </cell>
          <cell r="K7">
            <v>0.06723701265963704</v>
          </cell>
        </row>
        <row r="10">
          <cell r="C10">
            <v>78326</v>
          </cell>
          <cell r="E10">
            <v>5983</v>
          </cell>
          <cell r="G10">
            <v>238</v>
          </cell>
          <cell r="K10">
            <v>0.03679904223483405</v>
          </cell>
        </row>
        <row r="13">
          <cell r="C13">
            <v>297473</v>
          </cell>
          <cell r="E13">
            <v>214907</v>
          </cell>
          <cell r="G13">
            <v>619</v>
          </cell>
          <cell r="K13">
            <v>0.2288845220458908</v>
          </cell>
        </row>
        <row r="16">
          <cell r="C16">
            <v>69485</v>
          </cell>
          <cell r="E16">
            <v>429</v>
          </cell>
          <cell r="G16">
            <v>446</v>
          </cell>
          <cell r="K16">
            <v>0.029853511022375077</v>
          </cell>
        </row>
        <row r="19">
          <cell r="C19">
            <v>207547</v>
          </cell>
          <cell r="E19">
            <v>696128</v>
          </cell>
          <cell r="G19">
            <v>525</v>
          </cell>
          <cell r="K19">
            <v>0.42099509574229765</v>
          </cell>
        </row>
        <row r="22">
          <cell r="C22">
            <v>66670</v>
          </cell>
          <cell r="E22">
            <v>0</v>
          </cell>
          <cell r="G22">
            <v>125</v>
          </cell>
          <cell r="K22">
            <v>0.028800024090129935</v>
          </cell>
        </row>
        <row r="25">
          <cell r="C25">
            <v>93686</v>
          </cell>
          <cell r="E25">
            <v>50986</v>
          </cell>
          <cell r="G25">
            <v>2968</v>
          </cell>
          <cell r="K25">
            <v>0.06687520445813405</v>
          </cell>
        </row>
        <row r="28">
          <cell r="C28">
            <v>171789</v>
          </cell>
          <cell r="E28">
            <v>66834</v>
          </cell>
          <cell r="G28">
            <v>1085</v>
          </cell>
          <cell r="K28">
            <v>0.12055558774670141</v>
          </cell>
        </row>
        <row r="33">
          <cell r="C33">
            <v>1025793</v>
          </cell>
          <cell r="E33">
            <v>1159549</v>
          </cell>
          <cell r="G33">
            <v>6427</v>
          </cell>
          <cell r="I33">
            <v>2191769</v>
          </cell>
        </row>
        <row r="34">
          <cell r="A34" t="str">
            <v>2013年度　　下期販売実績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C19" sqref="C19"/>
    </sheetView>
  </sheetViews>
  <sheetFormatPr defaultColWidth="9.140625" defaultRowHeight="13.5" customHeight="1"/>
  <cols>
    <col min="1" max="1" width="33.57421875" style="7" customWidth="1"/>
    <col min="2" max="10" width="10.57421875" style="1" customWidth="1"/>
    <col min="11" max="12" width="7.421875" style="1" customWidth="1"/>
    <col min="13" max="13" width="7.421875" style="1" hidden="1" customWidth="1"/>
    <col min="14" max="25" width="7.421875" style="1" customWidth="1"/>
    <col min="26" max="26" width="7.57421875" style="1" customWidth="1"/>
    <col min="27" max="27" width="7.8515625" style="1" customWidth="1"/>
    <col min="28" max="29" width="7.57421875" style="1" customWidth="1"/>
    <col min="30" max="30" width="7.421875" style="1" customWidth="1"/>
    <col min="31" max="16384" width="9.00390625" style="1" customWidth="1"/>
  </cols>
  <sheetData>
    <row r="1" spans="1:10" ht="19.5" customHeight="1">
      <c r="A1" s="12" t="str">
        <f>'[1]Nitrogen'!A1</f>
        <v>2014年度下期業種別 窒素（一般）販売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9.5" customHeight="1">
      <c r="A2" s="14" t="str">
        <f>'[1]Nitrogen'!A2</f>
        <v>（2014年10月～2015年3月）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9.5" customHeight="1">
      <c r="A3" s="15" t="s">
        <v>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9.5" customHeight="1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27" customHeight="1">
      <c r="A5" s="8" t="s">
        <v>2</v>
      </c>
      <c r="B5" s="18" t="s">
        <v>3</v>
      </c>
      <c r="C5" s="18"/>
      <c r="D5" s="18" t="s">
        <v>4</v>
      </c>
      <c r="E5" s="19"/>
      <c r="F5" s="18" t="s">
        <v>5</v>
      </c>
      <c r="G5" s="19"/>
      <c r="H5" s="18" t="s">
        <v>6</v>
      </c>
      <c r="I5" s="19"/>
      <c r="J5" s="2" t="s">
        <v>7</v>
      </c>
    </row>
    <row r="6" spans="1:10" ht="34.5" customHeight="1">
      <c r="A6" s="9" t="s">
        <v>8</v>
      </c>
      <c r="B6" s="3">
        <f>'[1]Nitrogen'!C7</f>
        <v>69837</v>
      </c>
      <c r="C6" s="4">
        <f aca="true" t="shared" si="0" ref="C6:C14">B6/$B$14</f>
        <v>0.06620794396731933</v>
      </c>
      <c r="D6" s="3">
        <f>'[1]Nitrogen'!E7</f>
        <v>79945</v>
      </c>
      <c r="E6" s="4">
        <f aca="true" t="shared" si="1" ref="E6:E14">D6/$D$14</f>
        <v>0.07168592160055666</v>
      </c>
      <c r="F6" s="3">
        <f>'[1]Nitrogen'!G7</f>
        <v>192</v>
      </c>
      <c r="G6" s="4">
        <f aca="true" t="shared" si="2" ref="G6:G14">F6/$F$14</f>
        <v>0.030977734753146177</v>
      </c>
      <c r="H6" s="3">
        <f aca="true" t="shared" si="3" ref="H6:H14">SUM(B6,D6,F6)</f>
        <v>149974</v>
      </c>
      <c r="I6" s="4">
        <f aca="true" t="shared" si="4" ref="I6:I14">H6/$H$14</f>
        <v>0.0689148124985353</v>
      </c>
      <c r="J6" s="4">
        <f>'[1]Nitrogen'!K7</f>
        <v>0.06723701265963704</v>
      </c>
    </row>
    <row r="7" spans="1:10" ht="34.5" customHeight="1">
      <c r="A7" s="10" t="s">
        <v>9</v>
      </c>
      <c r="B7" s="3">
        <f>'[1]Nitrogen'!C10</f>
        <v>78326</v>
      </c>
      <c r="C7" s="4">
        <f t="shared" si="0"/>
        <v>0.07425581595979572</v>
      </c>
      <c r="D7" s="3">
        <f>'[1]Nitrogen'!E10</f>
        <v>5983</v>
      </c>
      <c r="E7" s="4">
        <f t="shared" si="1"/>
        <v>0.005364899229922203</v>
      </c>
      <c r="F7" s="3">
        <f>'[1]Nitrogen'!G10</f>
        <v>238</v>
      </c>
      <c r="G7" s="4">
        <f t="shared" si="2"/>
        <v>0.038399483704420784</v>
      </c>
      <c r="H7" s="3">
        <f t="shared" si="3"/>
        <v>84547</v>
      </c>
      <c r="I7" s="4">
        <f t="shared" si="4"/>
        <v>0.03885033840741505</v>
      </c>
      <c r="J7" s="4">
        <f>'[1]Nitrogen'!K10</f>
        <v>0.03679904223483405</v>
      </c>
    </row>
    <row r="8" spans="1:10" ht="34.5" customHeight="1">
      <c r="A8" s="10" t="s">
        <v>10</v>
      </c>
      <c r="B8" s="3">
        <f>'[1]Nitrogen'!C13</f>
        <v>297473</v>
      </c>
      <c r="C8" s="4">
        <f t="shared" si="0"/>
        <v>0.2820149163880233</v>
      </c>
      <c r="D8" s="3">
        <f>'[1]Nitrogen'!E13</f>
        <v>214907</v>
      </c>
      <c r="E8" s="4">
        <f t="shared" si="1"/>
        <v>0.192705064149238</v>
      </c>
      <c r="F8" s="3">
        <f>'[1]Nitrogen'!G13</f>
        <v>619</v>
      </c>
      <c r="G8" s="4">
        <f t="shared" si="2"/>
        <v>0.09987092610519523</v>
      </c>
      <c r="H8" s="3">
        <f t="shared" si="3"/>
        <v>512999</v>
      </c>
      <c r="I8" s="4">
        <f t="shared" si="4"/>
        <v>0.2357290590164703</v>
      </c>
      <c r="J8" s="4">
        <f>'[1]Nitrogen'!K13</f>
        <v>0.2288845220458908</v>
      </c>
    </row>
    <row r="9" spans="1:10" ht="34.5" customHeight="1">
      <c r="A9" s="9" t="s">
        <v>11</v>
      </c>
      <c r="B9" s="3">
        <f>'[1]Nitrogen'!C16</f>
        <v>69485</v>
      </c>
      <c r="C9" s="4">
        <f t="shared" si="0"/>
        <v>0.06587423552800355</v>
      </c>
      <c r="D9" s="3">
        <f>'[1]Nitrogen'!E16</f>
        <v>429</v>
      </c>
      <c r="E9" s="4">
        <f t="shared" si="1"/>
        <v>0.0003846802222357722</v>
      </c>
      <c r="F9" s="3">
        <f>'[1]Nitrogen'!G16</f>
        <v>446</v>
      </c>
      <c r="G9" s="4">
        <f t="shared" si="2"/>
        <v>0.07195869635366248</v>
      </c>
      <c r="H9" s="3">
        <f t="shared" si="3"/>
        <v>70360</v>
      </c>
      <c r="I9" s="4">
        <f t="shared" si="4"/>
        <v>0.032331245465193593</v>
      </c>
      <c r="J9" s="4">
        <f>'[1]Nitrogen'!K16</f>
        <v>0.029853511022375077</v>
      </c>
    </row>
    <row r="10" spans="1:10" ht="34.5" customHeight="1">
      <c r="A10" s="11" t="s">
        <v>12</v>
      </c>
      <c r="B10" s="3">
        <f>'[1]Nitrogen'!C19</f>
        <v>207547</v>
      </c>
      <c r="C10" s="4">
        <f t="shared" si="0"/>
        <v>0.19676189049623014</v>
      </c>
      <c r="D10" s="3">
        <f>'[1]Nitrogen'!E19</f>
        <v>696128</v>
      </c>
      <c r="E10" s="4">
        <f t="shared" si="1"/>
        <v>0.6242113607098919</v>
      </c>
      <c r="F10" s="3">
        <f>'[1]Nitrogen'!G19</f>
        <v>525</v>
      </c>
      <c r="G10" s="4">
        <f t="shared" si="2"/>
        <v>0.08470474346563407</v>
      </c>
      <c r="H10" s="3">
        <f t="shared" si="3"/>
        <v>904200</v>
      </c>
      <c r="I10" s="4">
        <f t="shared" si="4"/>
        <v>0.41549050809590743</v>
      </c>
      <c r="J10" s="4">
        <f>'[1]Nitrogen'!K19</f>
        <v>0.42099509574229765</v>
      </c>
    </row>
    <row r="11" spans="1:10" ht="34.5" customHeight="1">
      <c r="A11" s="11" t="s">
        <v>13</v>
      </c>
      <c r="B11" s="3">
        <f>'[1]Nitrogen'!C22</f>
        <v>66670</v>
      </c>
      <c r="C11" s="4">
        <f t="shared" si="0"/>
        <v>0.06320551604881623</v>
      </c>
      <c r="D11" s="3">
        <f>'[1]Nitrogen'!E22</f>
        <v>0</v>
      </c>
      <c r="E11" s="4">
        <f t="shared" si="1"/>
        <v>0</v>
      </c>
      <c r="F11" s="3">
        <f>'[1]Nitrogen'!G22</f>
        <v>125</v>
      </c>
      <c r="G11" s="4">
        <f t="shared" si="2"/>
        <v>0.02016779606324621</v>
      </c>
      <c r="H11" s="3">
        <f t="shared" si="3"/>
        <v>66795</v>
      </c>
      <c r="I11" s="4">
        <f t="shared" si="4"/>
        <v>0.0306930861405288</v>
      </c>
      <c r="J11" s="4">
        <f>'[1]Nitrogen'!K22</f>
        <v>0.028800024090129935</v>
      </c>
    </row>
    <row r="12" spans="1:10" ht="34.5" customHeight="1">
      <c r="A12" s="11" t="s">
        <v>14</v>
      </c>
      <c r="B12" s="3">
        <f>'[1]Nitrogen'!C25</f>
        <v>93686</v>
      </c>
      <c r="C12" s="4">
        <f t="shared" si="0"/>
        <v>0.08881763876630265</v>
      </c>
      <c r="D12" s="3">
        <f>'[1]Nitrogen'!E25</f>
        <v>50986</v>
      </c>
      <c r="E12" s="4">
        <f t="shared" si="1"/>
        <v>0.045718661563899955</v>
      </c>
      <c r="F12" s="3">
        <f>'[1]Nitrogen'!G25</f>
        <v>2968</v>
      </c>
      <c r="G12" s="4">
        <f t="shared" si="2"/>
        <v>0.47886414972571795</v>
      </c>
      <c r="H12" s="3">
        <f t="shared" si="3"/>
        <v>147640</v>
      </c>
      <c r="I12" s="4">
        <f t="shared" si="4"/>
        <v>0.06784231211599179</v>
      </c>
      <c r="J12" s="4">
        <f>'[1]Nitrogen'!K25</f>
        <v>0.06687520445813405</v>
      </c>
    </row>
    <row r="13" spans="1:10" ht="34.5" customHeight="1">
      <c r="A13" s="11" t="s">
        <v>15</v>
      </c>
      <c r="B13" s="3">
        <f>'[1]Nitrogen'!C28</f>
        <v>171789</v>
      </c>
      <c r="C13" s="4">
        <f t="shared" si="0"/>
        <v>0.16286204284550912</v>
      </c>
      <c r="D13" s="3">
        <f>'[1]Nitrogen'!E28</f>
        <v>66834</v>
      </c>
      <c r="E13" s="4">
        <f t="shared" si="1"/>
        <v>0.05992941252425548</v>
      </c>
      <c r="F13" s="3">
        <f>'[1]Nitrogen'!G28</f>
        <v>1085</v>
      </c>
      <c r="G13" s="4">
        <f t="shared" si="2"/>
        <v>0.1750564698289771</v>
      </c>
      <c r="H13" s="3">
        <f t="shared" si="3"/>
        <v>239708</v>
      </c>
      <c r="I13" s="4">
        <f t="shared" si="4"/>
        <v>0.11014863825995773</v>
      </c>
      <c r="J13" s="4">
        <f>'[1]Nitrogen'!K28</f>
        <v>0.12055558774670141</v>
      </c>
    </row>
    <row r="14" spans="1:10" ht="34.5" customHeight="1">
      <c r="A14" s="11" t="s">
        <v>16</v>
      </c>
      <c r="B14" s="3">
        <f>SUM(B6:B13)</f>
        <v>1054813</v>
      </c>
      <c r="C14" s="4">
        <f t="shared" si="0"/>
        <v>1</v>
      </c>
      <c r="D14" s="3">
        <f>SUM(D6:D13)</f>
        <v>1115212</v>
      </c>
      <c r="E14" s="4">
        <f t="shared" si="1"/>
        <v>1</v>
      </c>
      <c r="F14" s="3">
        <f>SUM(F6:F13)</f>
        <v>6198</v>
      </c>
      <c r="G14" s="4">
        <f t="shared" si="2"/>
        <v>1</v>
      </c>
      <c r="H14" s="3">
        <f t="shared" si="3"/>
        <v>2176223</v>
      </c>
      <c r="I14" s="4">
        <f t="shared" si="4"/>
        <v>1</v>
      </c>
      <c r="J14" s="4">
        <f>SUM(J6:J13)</f>
        <v>1.0000000000000002</v>
      </c>
    </row>
    <row r="15" spans="1:10" ht="34.5" customHeight="1">
      <c r="A15" s="5" t="str">
        <f>'[1]Nitrogen'!A34</f>
        <v>2013年度　　下期販売実績</v>
      </c>
      <c r="B15" s="3">
        <f>'[1]Nitrogen'!C33</f>
        <v>1025793</v>
      </c>
      <c r="C15" s="6"/>
      <c r="D15" s="3">
        <f>'[1]Nitrogen'!E33</f>
        <v>1159549</v>
      </c>
      <c r="E15" s="6"/>
      <c r="F15" s="3">
        <f>'[1]Nitrogen'!G33</f>
        <v>6427</v>
      </c>
      <c r="G15" s="6"/>
      <c r="H15" s="3">
        <f>'[1]Nitrogen'!I33</f>
        <v>2191769</v>
      </c>
      <c r="I15" s="6"/>
      <c r="J15" s="6"/>
    </row>
    <row r="16" spans="1:10" ht="34.5" customHeight="1">
      <c r="A16" s="5" t="s">
        <v>17</v>
      </c>
      <c r="B16" s="4">
        <f>B14/B15</f>
        <v>1.0282903080835997</v>
      </c>
      <c r="C16" s="6"/>
      <c r="D16" s="4">
        <f>D14/D15</f>
        <v>0.9617635822203288</v>
      </c>
      <c r="E16" s="6"/>
      <c r="F16" s="4">
        <f>F14/F15</f>
        <v>0.9643690679943986</v>
      </c>
      <c r="G16" s="6"/>
      <c r="H16" s="4">
        <f>H14/H15</f>
        <v>0.9929070992426665</v>
      </c>
      <c r="I16" s="6"/>
      <c r="J16" s="6"/>
    </row>
  </sheetData>
  <sheetProtection/>
  <mergeCells count="8">
    <mergeCell ref="A1:J1"/>
    <mergeCell ref="A2:J2"/>
    <mergeCell ref="A3:J3"/>
    <mergeCell ref="A4:J4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</dc:creator>
  <cp:keywords/>
  <dc:description/>
  <cp:lastModifiedBy>kanto</cp:lastModifiedBy>
  <dcterms:created xsi:type="dcterms:W3CDTF">2015-05-29T07:14:40Z</dcterms:created>
  <dcterms:modified xsi:type="dcterms:W3CDTF">2015-05-29T07:30:13Z</dcterms:modified>
  <cp:category/>
  <cp:version/>
  <cp:contentType/>
  <cp:contentStatus/>
</cp:coreProperties>
</file>